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<sst xmlns="http://schemas.openxmlformats.org/spreadsheetml/2006/main" count="2219" uniqueCount="1207">
  <si>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</si>
  <si>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</si>
  <si>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</si>
  <si>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</si>
  <si>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</si>
  <si>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</si>
  <si>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</si>
  <si>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</si>
  <si>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</si>
  <si>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</si>
  <si>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</si>
  <si>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</si>
  <si>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</si>
  <si>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</si>
  <si>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</si>
  <si>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</si>
  <si>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</si>
  <si>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</si>
  <si>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</si>
  <si>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</si>
  <si>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</si>
  <si>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</si>
  <si>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</si>
  <si>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</si>
  <si>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</si>
  <si>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</si>
  <si>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</si>
  <si>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</si>
  <si>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</si>
  <si>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</si>
  <si>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</si>
  <si>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</si>
  <si>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</si>
  <si>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</si>
  <si>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</si>
  <si>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</si>
  <si>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</si>
  <si>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</si>
  <si>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</si>
  <si>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</si>
  <si>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</si>
  <si>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</si>
  <si>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</si>
  <si>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</si>
  <si>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</si>
  <si>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</si>
  <si>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</si>
  <si>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</si>
  <si>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</si>
  <si>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</si>
  <si>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</si>
  <si>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</si>
  <si>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</si>
  <si>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</si>
  <si>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</si>
  <si>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</si>
  <si>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</si>
  <si>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</si>
  <si>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</si>
  <si>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</si>
  <si>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</si>
  <si>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</si>
  <si>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</si>
  <si>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</si>
  <si>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</si>
  <si>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</si>
  <si>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</si>
  <si>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</si>
  <si>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</si>
  <si>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</si>
  <si>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</si>
  <si>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</si>
  <si>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</si>
  <si>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</si>
  <si>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</si>
  <si>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</si>
  <si>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</si>
  <si>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</si>
  <si>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</si>
  <si>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</si>
  <si>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</si>
  <si>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</si>
  <si>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</si>
  <si>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</si>
  <si>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</si>
  <si>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</si>
  <si>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</si>
  <si>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</si>
  <si>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</si>
  <si>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</si>
  <si>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</si>
  <si>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</si>
  <si>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</si>
  <si>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</si>
  <si>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</si>
  <si>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</si>
  <si>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</si>
  <si>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</si>
  <si>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</si>
  <si>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</si>
  <si>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</si>
  <si>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</si>
  <si>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</si>
  <si>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</si>
  <si>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</si>
  <si>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</si>
  <si>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</si>
  <si>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</si>
  <si>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</si>
  <si>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</si>
  <si>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</si>
  <si>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</si>
  <si>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</si>
  <si>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</si>
  <si>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</si>
  <si>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</si>
  <si>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</si>
  <si>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</si>
  <si>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</si>
  <si>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</si>
  <si>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</si>
  <si>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</si>
  <si>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</si>
  <si>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</si>
  <si>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</si>
  <si>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</si>
  <si>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</si>
  <si>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</si>
  <si>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</si>
  <si>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</si>
  <si>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</si>
  <si>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</si>
  <si>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</si>
  <si>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</si>
  <si>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</si>
  <si>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</si>
  <si>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</si>
  <si>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</si>
  <si>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</si>
  <si>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</si>
  <si>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</si>
  <si>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</si>
  <si>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</si>
  <si>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</si>
  <si>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</si>
  <si>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</si>
  <si>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</si>
  <si>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</si>
  <si>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</si>
  <si>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</si>
  <si>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</si>
  <si>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</si>
  <si>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</si>
  <si>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</si>
  <si>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</si>
  <si>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</si>
  <si>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</si>
  <si>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</si>
  <si>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</si>
  <si>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</si>
  <si>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</si>
  <si>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</si>
  <si>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</si>
  <si>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</si>
  <si>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</si>
  <si>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</si>
  <si>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</si>
  <si>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</si>
  <si>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</si>
  <si>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</si>
  <si>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</si>
  <si>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</si>
  <si>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</si>
  <si>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</si>
  <si>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</si>
  <si>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</si>
  <si>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</si>
  <si>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</si>
  <si>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</si>
  <si>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</si>
  <si>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</si>
  <si>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</si>
  <si>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</si>
  <si>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</si>
  <si>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</si>
  <si>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</si>
  <si>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</si>
  <si>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</si>
  <si>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</si>
  <si>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</si>
  <si>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</si>
  <si>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</si>
  <si>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</si>
  <si>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</si>
  <si>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</si>
  <si>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</si>
  <si>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</si>
  <si>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</si>
  <si>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</si>
  <si>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</si>
  <si>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</si>
  <si>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</si>
  <si>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</si>
  <si>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</si>
  <si>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</si>
  <si>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</si>
  <si>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</si>
  <si>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</si>
  <si>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</si>
  <si>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</si>
  <si>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</si>
  <si>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</si>
  <si>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</si>
  <si>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</si>
  <si>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</si>
  <si>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</si>
  <si>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</si>
  <si>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</si>
  <si>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</si>
  <si>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</si>
  <si>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</si>
  <si>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</si>
  <si>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</si>
  <si>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</si>
  <si>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</si>
  <si>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</si>
  <si>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</si>
  <si>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</si>
  <si>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</si>
  <si>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</si>
  <si>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</si>
  <si>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</si>
  <si>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</si>
  <si>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</si>
  <si>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</si>
  <si>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</si>
  <si>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</si>
  <si>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</si>
  <si>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</si>
  <si>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</si>
  <si>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</si>
  <si>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</si>
  <si>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</si>
  <si>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</si>
  <si>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</si>
  <si>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</si>
  <si>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</si>
  <si>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</si>
  <si>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</si>
  <si>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</si>
  <si>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</si>
  <si>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</si>
  <si>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</si>
  <si>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</si>
  <si>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</si>
  <si>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</si>
  <si>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</si>
  <si>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</si>
  <si>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</si>
  <si>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</si>
  <si>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</si>
  <si>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</si>
  <si>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</si>
  <si>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</si>
  <si>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</si>
  <si>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</si>
  <si>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</si>
  <si>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</si>
  <si>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</si>
  <si>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</si>
  <si>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</si>
  <si>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</si>
  <si>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</si>
  <si>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</si>
  <si>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</si>
  <si>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</si>
  <si>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</si>
  <si>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</si>
  <si>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</si>
  <si>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</si>
  <si>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</si>
  <si>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</si>
  <si>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</si>
  <si>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</si>
  <si>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</si>
  <si>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</si>
  <si>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</si>
  <si>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</si>
  <si>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</si>
  <si>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</si>
  <si>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</si>
  <si>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</si>
  <si>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</si>
  <si>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</si>
  <si>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</si>
  <si>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</si>
  <si>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</si>
  <si>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</si>
  <si>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</si>
  <si>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</si>
  <si>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</si>
  <si>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</si>
  <si>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</si>
  <si>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</si>
  <si>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</si>
  <si>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</si>
  <si>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</si>
  <si>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</si>
  <si>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</si>
  <si>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</si>
  <si>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</si>
  <si>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</si>
  <si>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</si>
  <si>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</si>
  <si>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</si>
  <si>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</si>
  <si>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</si>
  <si>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</si>
  <si>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</si>
  <si>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</si>
  <si>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</si>
  <si>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</si>
  <si>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</si>
  <si>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</si>
  <si>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</si>
  <si>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</si>
  <si>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</si>
  <si>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</si>
  <si>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</si>
  <si>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</si>
  <si>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</si>
  <si>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</si>
  <si>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</si>
  <si>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</si>
  <si>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</si>
  <si>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</si>
  <si>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</si>
  <si>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</si>
  <si>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</si>
  <si>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</si>
  <si>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</si>
  <si>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</si>
  <si>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</si>
  <si>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</si>
  <si>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</si>
  <si>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</si>
  <si>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</si>
  <si>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</si>
  <si>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</si>
  <si>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</si>
  <si>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</si>
  <si>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</si>
  <si>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</si>
  <si>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</si>
  <si>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</si>
  <si>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</si>
  <si>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</si>
  <si>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</si>
  <si>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</si>
  <si>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</si>
  <si>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</si>
  <si>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</si>
  <si>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</si>
  <si>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</si>
  <si>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</si>
  <si>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</si>
  <si>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</si>
  <si>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</si>
  <si>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</si>
  <si>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</si>
  <si>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</si>
  <si>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</si>
  <si>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</si>
  <si>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</si>
  <si>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</si>
  <si>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</si>
  <si>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</si>
  <si>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</si>
  <si>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</si>
  <si>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</si>
  <si>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</si>
  <si>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</si>
  <si>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</si>
  <si>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</si>
  <si>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</si>
  <si>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</si>
  <si>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</si>
  <si>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</si>
  <si>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</si>
  <si>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</si>
  <si>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</si>
  <si>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</si>
  <si>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</si>
  <si>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</si>
  <si>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</si>
  <si>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</si>
  <si>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</si>
  <si>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</si>
  <si>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</si>
  <si>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</si>
  <si>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</si>
  <si>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</si>
  <si>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</si>
  <si>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</si>
  <si>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</si>
  <si>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</si>
  <si>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</si>
  <si>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</si>
  <si>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</si>
  <si>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</si>
  <si>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</si>
  <si>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</si>
  <si>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</si>
  <si>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</si>
  <si>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</si>
  <si>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</si>
  <si>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</si>
  <si>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</si>
  <si>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</si>
  <si>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</si>
  <si>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</si>
  <si>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</si>
  <si>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</si>
  <si>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</si>
  <si>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</si>
  <si>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</si>
  <si>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</si>
  <si>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</si>
  <si>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</si>
  <si>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</si>
  <si>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</si>
  <si>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</si>
  <si>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</si>
  <si>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</si>
  <si>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</si>
  <si>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</si>
  <si>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</si>
  <si>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</si>
  <si>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</si>
  <si>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</si>
  <si>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</si>
  <si>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</si>
  <si>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</si>
  <si>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</si>
  <si>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</si>
  <si>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</si>
  <si>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</si>
  <si>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</si>
  <si>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</si>
  <si>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</si>
  <si>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</si>
  <si>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</si>
  <si>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</si>
  <si>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</si>
  <si>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</si>
  <si>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</si>
  <si>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</si>
  <si>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</si>
  <si>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</si>
  <si>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</si>
  <si>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</si>
  <si>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</si>
  <si>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</si>
  <si>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</si>
  <si>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</si>
  <si>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</si>
  <si>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</si>
  <si>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</si>
  <si>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</si>
  <si>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</si>
  <si>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</si>
  <si>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</si>
  <si>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</si>
  <si>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</si>
  <si>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</si>
  <si>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</si>
  <si>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</si>
  <si>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</si>
  <si>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</si>
  <si>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</si>
  <si>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</si>
  <si>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</si>
  <si>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</si>
  <si>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</si>
  <si>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</si>
  <si>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</si>
  <si>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</si>
  <si>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</si>
  <si>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</si>
  <si>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</si>
  <si>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</si>
  <si>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</si>
  <si>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</si>
  <si>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</si>
  <si>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</si>
  <si>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</si>
  <si>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</si>
  <si>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</si>
  <si>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</si>
  <si>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</si>
  <si>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</si>
  <si>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</si>
  <si>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</si>
  <si>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</si>
  <si>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</si>
  <si>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</si>
  <si>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</si>
  <si>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</si>
  <si>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</si>
  <si>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</si>
  <si>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</si>
  <si>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</si>
  <si>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</si>
  <si>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</si>
  <si>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</si>
  <si>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</si>
  <si>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</si>
  <si>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</si>
  <si>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</si>
  <si>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</si>
  <si>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</si>
  <si>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</si>
  <si>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</si>
  <si>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</si>
  <si>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</si>
  <si>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</si>
  <si>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</si>
  <si>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</si>
  <si>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</si>
  <si>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</si>
  <si>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</si>
  <si>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</si>
  <si>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</si>
  <si>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</si>
  <si>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</si>
  <si>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</si>
  <si>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</si>
  <si>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</si>
  <si>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</si>
  <si>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</si>
  <si>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</si>
  <si>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</si>
  <si>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</si>
  <si>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</si>
  <si>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</si>
  <si>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</si>
  <si>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</si>
  <si>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</si>
  <si>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</si>
  <si>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</si>
  <si>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</si>
  <si>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</si>
  <si>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</si>
  <si>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</si>
  <si>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</si>
  <si>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</si>
  <si>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</si>
  <si>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</si>
  <si>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</si>
  <si>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</si>
  <si>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</si>
  <si>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</si>
  <si>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</si>
  <si>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</si>
  <si>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</si>
  <si>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</si>
  <si>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</si>
  <si>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</si>
  <si>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</si>
  <si>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</si>
  <si>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</si>
  <si>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</si>
  <si>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</si>
  <si>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</si>
  <si>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</si>
  <si>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</si>
  <si>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</si>
  <si>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</si>
  <si>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</si>
  <si>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</si>
  <si>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</si>
  <si>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</si>
  <si>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</si>
  <si>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</si>
  <si>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</si>
  <si>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</si>
  <si>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</si>
  <si>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</si>
  <si>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</si>
  <si>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</si>
  <si>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</si>
  <si>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</si>
  <si>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</si>
  <si>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</si>
  <si>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</si>
  <si>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</si>
  <si>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</si>
  <si>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</si>
  <si>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</si>
  <si>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</si>
  <si>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</si>
  <si>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</si>
  <si>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</si>
  <si>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</si>
  <si>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</si>
  <si>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</si>
  <si>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</si>
  <si>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</si>
  <si>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</si>
  <si>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</si>
  <si>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</si>
  <si>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</si>
  <si>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</si>
  <si>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</si>
  <si>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</si>
  <si>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</si>
  <si>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</si>
  <si>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</si>
  <si>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</si>
  <si>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</si>
  <si>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</si>
  <si>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</si>
  <si>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</si>
  <si>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</si>
  <si>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</si>
  <si>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</si>
  <si>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</si>
  <si>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</si>
  <si>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</si>
  <si>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</si>
  <si>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</si>
  <si>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</si>
  <si>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</si>
  <si>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</si>
  <si>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</si>
  <si>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</si>
  <si>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</si>
  <si>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</si>
  <si>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</si>
  <si>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</si>
  <si>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</si>
  <si>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</si>
  <si>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</si>
  <si>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</si>
  <si>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</si>
  <si>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</si>
  <si>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</si>
  <si>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</si>
  <si>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</si>
  <si>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</si>
  <si>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</si>
  <si>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</si>
  <si>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</si>
  <si>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</si>
  <si>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</si>
  <si>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</si>
  <si>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</si>
  <si>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</si>
  <si>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</si>
  <si>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</si>
  <si>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</si>
  <si>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</si>
  <si>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</si>
  <si>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</si>
  <si>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</si>
  <si>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</si>
  <si>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</si>
  <si>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</si>
  <si>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</si>
  <si>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</si>
  <si>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</si>
  <si>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</si>
  <si>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</si>
  <si>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</si>
  <si>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</si>
  <si>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</si>
  <si>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</si>
  <si>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</si>
  <si>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</si>
  <si>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</si>
  <si>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</si>
  <si>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</si>
  <si>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</si>
  <si>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</si>
  <si>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</si>
  <si>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</si>
  <si>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</si>
  <si>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</si>
  <si>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</si>
  <si>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</si>
  <si>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</si>
  <si>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</si>
  <si>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</si>
  <si>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</si>
  <si>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</si>
  <si>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</si>
  <si>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</si>
  <si>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</si>
  <si>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</si>
  <si>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</si>
  <si>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</si>
  <si>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</si>
  <si>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</si>
  <si>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</si>
  <si>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</si>
  <si>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</si>
  <si>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</si>
  <si>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</si>
  <si>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</si>
  <si>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</si>
  <si>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</si>
  <si>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</si>
  <si>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</si>
  <si>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</si>
  <si>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</si>
  <si>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</si>
  <si>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</si>
  <si>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</si>
  <si>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</si>
  <si>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</si>
  <si>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</si>
  <si>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</si>
  <si>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</si>
  <si>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</si>
  <si>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</si>
  <si>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</si>
  <si>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</si>
  <si>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</si>
  <si>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</si>
  <si>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</si>
  <si>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</si>
  <si>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</si>
  <si>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</si>
  <si>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</si>
  <si>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</si>
  <si>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</si>
  <si>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</si>
  <si>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</si>
  <si>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</si>
  <si>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</si>
  <si>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</si>
  <si>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</si>
  <si>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</si>
  <si>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</si>
  <si>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</si>
  <si>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</si>
  <si>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</si>
  <si>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</si>
  <si>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</si>
  <si>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</si>
  <si>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</si>
  <si>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</si>
  <si>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</si>
  <si>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</si>
  <si>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</si>
  <si>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</si>
  <si>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</si>
  <si>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</si>
  <si>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</si>
  <si>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</si>
  <si>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</si>
  <si>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</si>
  <si>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</si>
  <si>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</si>
  <si>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</si>
  <si>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</si>
  <si>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</si>
  <si>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</si>
  <si>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</si>
  <si>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</si>
  <si>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</si>
  <si>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</si>
  <si>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</si>
  <si>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</si>
  <si>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</si>
  <si>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</si>
  <si>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</si>
  <si>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</si>
  <si>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</si>
  <si>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</si>
  <si>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</si>
  <si>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</si>
  <si>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</si>
  <si>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</si>
  <si>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</si>
  <si>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</si>
  <si>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</si>
  <si>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</si>
  <si>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</si>
  <si>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</si>
  <si>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</si>
  <si>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</si>
  <si>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</si>
  <si>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</si>
  <si>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</si>
  <si>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</si>
  <si>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</si>
  <si>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</si>
  <si>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</si>
  <si>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</si>
  <si>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</si>
  <si>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</si>
  <si>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</si>
  <si>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</si>
  <si>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</si>
  <si>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</si>
  <si>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</si>
  <si>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</si>
  <si>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</si>
  <si>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</si>
  <si>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</si>
  <si>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</si>
  <si>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</si>
  <si>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</si>
  <si>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</si>
  <si>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</si>
  <si>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</si>
  <si>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</si>
  <si>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</si>
  <si>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</si>
  <si>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</si>
  <si>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</si>
  <si>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</si>
  <si>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</si>
  <si>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</si>
  <si>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</si>
  <si>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</si>
  <si>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</si>
  <si>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</si>
  <si>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</si>
  <si>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</si>
  <si>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</si>
  <si>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</si>
  <si>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</si>
  <si>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</si>
  <si>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</si>
  <si>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</si>
  <si>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</si>
  <si>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</si>
  <si>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</si>
  <si>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</si>
  <si>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</si>
  <si>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</si>
  <si>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</si>
  <si>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</si>
  <si>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</si>
  <si>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</si>
  <si>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</si>
  <si>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</si>
  <si>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</si>
  <si>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</si>
  <si>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</si>
  <si>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</si>
  <si>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</si>
  <si>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</si>
  <si>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</si>
  <si>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</si>
  <si>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</si>
  <si>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</si>
  <si>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</si>
  <si>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</si>
  <si>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</si>
  <si>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</si>
  <si>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</si>
  <si>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</si>
  <si>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</si>
  <si>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</si>
  <si>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</si>
  <si>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</si>
  <si>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</si>
  <si>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</si>
  <si>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</si>
  <si>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</si>
  <si>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</si>
  <si>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</si>
  <si>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</si>
  <si>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</si>
  <si>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</si>
  <si>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</si>
  <si>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</si>
  <si>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</si>
  <si>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</si>
  <si>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</si>
  <si>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</si>
  <si>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</si>
  <si>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</si>
  <si>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</si>
  <si>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</si>
  <si>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</si>
  <si>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</si>
  <si>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</si>
  <si>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</si>
  <si>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</si>
  <si>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</si>
  <si>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</si>
  <si>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</si>
  <si>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</si>
  <si>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</si>
  <si>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</si>
  <si>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</si>
  <si>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</si>
  <si>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</si>
  <si>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</si>
  <si>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</si>
  <si>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</si>
  <si>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</si>
  <si>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</si>
  <si>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</si>
  <si>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</si>
  <si>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</si>
  <si>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</si>
  <si>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</si>
  <si>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</si>
  <si>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</si>
  <si>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</si>
  <si>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</si>
  <si>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</si>
  <si>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</si>
  <si>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</si>
  <si>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</si>
  <si>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</si>
  <si>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</si>
  <si>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</si>
  <si>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</si>
  <si>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</si>
  <si>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</si>
  <si>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</si>
  <si>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</si>
  <si>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</si>
  <si>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</si>
  <si>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</si>
  <si>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</si>
  <si>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</si>
  <si>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</si>
  <si>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</si>
  <si>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</si>
  <si>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</si>
  <si>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</si>
  <si>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</si>
  <si>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</si>
  <si>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</si>
  <si>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</si>
  <si>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</si>
  <si>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</si>
  <si>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</si>
  <si>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</si>
  <si>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</si>
  <si>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</si>
  <si>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</si>
  <si>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</si>
  <si>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</si>
  <si>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</si>
  <si>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</si>
  <si>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</si>
  <si>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</si>
  <si>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</si>
  <si>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</si>
  <si>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</si>
  <si>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</si>
  <si>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</si>
  <si>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</si>
  <si>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</si>
  <si>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</si>
  <si>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</si>
  <si>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</si>
  <si>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</si>
  <si>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</si>
  <si>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</si>
  <si>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</si>
  <si>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</si>
  <si>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</si>
  <si>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</si>
  <si>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</si>
  <si>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</si>
  <si>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</si>
  <si>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</si>
  <si>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</si>
  <si>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</si>
  <si>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</si>
  <si>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</si>
  <si>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</si>
  <si>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</si>
  <si>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</si>
  <si>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</si>
  <si>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</si>
  <si>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</si>
  <si>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</si>
  <si>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</si>
  <si>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</si>
  <si>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</si>
  <si>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</si>
  <si>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</si>
  <si>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</si>
  <si>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</si>
  <si>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</si>
  <si>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</si>
  <si>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</si>
  <si>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</si>
  <si>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</si>
  <si>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</si>
  <si>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</si>
  <si>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</si>
  <si>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</si>
  <si>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</si>
  <si>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</si>
  <si>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</si>
  <si>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</si>
  <si>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</si>
  <si>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</si>
  <si>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</si>
  <si>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</si>
  <si>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</si>
  <si>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</si>
  <si>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</si>
  <si>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</si>
  <si>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</si>
  <si>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</si>
  <si>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</si>
  <si>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</si>
  <si>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</si>
  <si>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</si>
  <si>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</si>
  <si>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</si>
  <si>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</si>
  <si>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</si>
  <si>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</si>
  <si>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</si>
  <si>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</si>
  <si>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</si>
  <si>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</si>
  <si>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</si>
  <si>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</si>
  <si>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</si>
  <si>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</si>
  <si>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</si>
  <si>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</si>
  <si>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</si>
  <si>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</si>
  <si>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</si>
  <si>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</si>
  <si>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</si>
  <si>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</si>
  <si>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</si>
  <si>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</si>
  <si>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</si>
  <si>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</si>
  <si>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</si>
  <si>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</si>
  <si>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</si>
  <si>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</si>
  <si>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</si>
  <si>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</si>
  <si>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</si>
  <si>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</si>
  <si>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</si>
  <si>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</si>
  <si>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</si>
  <si>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</si>
  <si>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</si>
  <si>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</si>
  <si>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</si>
  <si>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</si>
  <si>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</si>
  <si>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</si>
  <si>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</si>
  <si>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</si>
  <si>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</si>
  <si>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</si>
  <si>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</si>
  <si>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</si>
  <si>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</si>
  <si>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</si>
  <si>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</si>
  <si>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</si>
  <si>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</si>
  <si>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</si>
  <si>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</si>
  <si>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</si>
  <si>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</si>
  <si>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</si>
  <si>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</si>
  <si>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</si>
  <si>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</si>
  <si>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</si>
  <si>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</si>
  <si>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</si>
  <si>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</si>
  <si>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</si>
  <si>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</si>
  <si>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</si>
  <si>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</si>
  <si>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</si>
  <si>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</si>
  <si>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</si>
  <si>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</si>
  <si>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</si>
  <si>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</si>
  <si>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</si>
  <si>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</si>
  <si>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</si>
  <si>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</si>
  <si>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</si>
  <si>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</si>
  <si>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</si>
  <si>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</si>
  <si>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</si>
  <si>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</si>
  <si>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</si>
  <si>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</si>
  <si>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</si>
  <si>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</si>
  <si>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</si>
  <si>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</si>
  <si>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</si>
  <si>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</si>
  <si>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</si>
  <si>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</si>
  <si>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</si>
  <si>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</si>
  <si>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</si>
  <si>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</si>
  <si>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</si>
  <si>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</si>
  <si>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</si>
  <si>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</si>
  <si>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</si>
  <si>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</si>
  <si>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</si>
  <si>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</si>
  <si>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</si>
  <si>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</si>
  <si>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</si>
  <si>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</si>
  <si>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</si>
  <si>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</si>
  <si>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</si>
  <si>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</si>
  <si>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</si>
  <si>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</si>
  <si>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</si>
  <si>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</si>
  <si>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</si>
  <si>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</si>
  <si>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</si>
  <si>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</si>
  <si>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</si>
  <si>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</si>
  <si>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</si>
  <si>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</si>
  <si>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</si>
  <si>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</si>
  <si>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</si>
  <si>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</si>
  <si>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</si>
  <si>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</si>
  <si>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</si>
  <si>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</si>
  <si>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</si>
  <si>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</si>
  <si>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</si>
  <si>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</si>
  <si>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</si>
  <si>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</si>
  <si>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</si>
  <si>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</si>
  <si>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</si>
  <si>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</si>
  <si>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</si>
  <si>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</si>
  <si>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</si>
  <si>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</si>
  <si>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</si>
  <si>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</si>
  <si>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</si>
  <si>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</si>
  <si>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</si>
  <si>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</si>
  <si>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</si>
  <si>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</si>
  <si>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</si>
  <si>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</si>
  <si>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</si>
  <si>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</si>
  <si>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</si>
  <si>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</si>
  <si>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</si>
  <si>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</si>
  <si>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</si>
  <si>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</si>
  <si>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</si>
  <si>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</si>
  <si>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</si>
  <si>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</si>
  <si>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</si>
  <si>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</si>
  <si>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</si>
  <si>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</si>
  <si>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</si>
  <si>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</si>
  <si>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</si>
  <si>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</si>
  <si>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</si>
  <si>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</si>
  <si>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</si>
  <si>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</si>
  <si>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Admistración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</si>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</sst>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214008</v>
      </c>
      <c r="H17" s="89">
        <f>SUM(H18:H21)</f>
        <v>151666</v>
      </c>
      <c r="I17" s="89">
        <f>SUM(I18:I21)</f>
        <v>804456</v>
      </c>
      <c r="J17" s="89">
        <f>SUM(J18:J21)</f>
        <v>4651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83236</v>
      </c>
      <c r="H18" s="93">
        <v>64379</v>
      </c>
      <c r="I18" s="93">
        <v>317884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65858</v>
      </c>
      <c r="H19" s="93">
        <v>72586</v>
      </c>
      <c r="I19" s="93">
        <v>228447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25854</v>
      </c>
      <c r="H20" s="93">
        <v>14701</v>
      </c>
      <c r="I20" s="93">
        <v>258125</v>
      </c>
      <c r="J20" s="93">
        <v>4651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39060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196603</v>
      </c>
      <c r="H22" s="89">
        <f>SUM(H23:H34)</f>
        <v>23101</v>
      </c>
      <c r="I22" s="89">
        <f>SUM(I23:I34)</f>
        <v>20237</v>
      </c>
      <c r="J22" s="89">
        <f>SUM(J23:J34)</f>
        <v>4021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7086</v>
      </c>
      <c r="H23" s="93">
        <v>118</v>
      </c>
      <c r="I23" s="93">
        <v>417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167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11480</v>
      </c>
      <c r="H25" s="93">
        <v>2751</v>
      </c>
      <c r="I25" s="93">
        <v>59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7131</v>
      </c>
      <c r="H26" s="93">
        <v>13130</v>
      </c>
      <c r="I26" s="93">
        <v>0</v>
      </c>
      <c r="J26" s="93">
        <v>47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14345</v>
      </c>
      <c r="H27" s="93">
        <v>5017</v>
      </c>
      <c r="I27" s="93">
        <v>6659</v>
      </c>
      <c r="J27" s="93">
        <v>26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11714</v>
      </c>
      <c r="H28" s="93">
        <v>238</v>
      </c>
      <c r="I28" s="93">
        <v>0</v>
      </c>
      <c r="J28" s="93">
        <v>3605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1534</v>
      </c>
      <c r="H29" s="93">
        <v>177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131695</v>
      </c>
      <c r="H30" s="93">
        <v>1265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10496</v>
      </c>
      <c r="H31" s="93">
        <v>265</v>
      </c>
      <c r="I31" s="93">
        <v>2612</v>
      </c>
      <c r="J31" s="93">
        <v>340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466</v>
      </c>
      <c r="H33" s="93">
        <v>0</v>
      </c>
      <c r="I33" s="93">
        <v>10490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489</v>
      </c>
      <c r="H34" s="93">
        <v>140</v>
      </c>
      <c r="I34" s="93">
        <v>0</v>
      </c>
      <c r="J34" s="93">
        <v>3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43541</v>
      </c>
      <c r="H38" s="89">
        <f>SUM(H39:H44)</f>
        <v>213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29151</v>
      </c>
      <c r="H39" s="93">
        <v>213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14390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425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231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191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1913</v>
      </c>
      <c r="H51" s="89">
        <f>SUM(H52:H59)</f>
        <v>332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1014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542</v>
      </c>
      <c r="H57" s="93">
        <v>332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357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26221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12000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14221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39152</v>
      </c>
      <c r="I81" s="89">
        <f>SUM(I82:I85)</f>
        <v>95477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39152</v>
      </c>
      <c r="I85" s="93">
        <v>95477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482711</v>
      </c>
      <c r="H87" s="19">
        <f>SUM(H17+H22+H35+H38+H45+H47+H51+H60+H65+H69+H74+H81+H86)</f>
        <v>214464</v>
      </c>
      <c r="I87" s="19">
        <f>SUM(I17+I22+I35+I38+I45+I47+I51+I60+I65+I69+I74+I81+I86)</f>
        <v>920170</v>
      </c>
      <c r="J87" s="19">
        <f>SUM(J17+J22+J35+J38+J45+J47+J51+J60+J65+J69+J74+J81+J86)</f>
        <v>8672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FEBRERO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214008</v>
      </c>
      <c r="F2">
        <f>'Gastos Mensuales Acumulados'!G18</f>
        <v>83236</v>
      </c>
      <c r="G2">
        <f>'Gastos Mensuales Acumulados'!G19</f>
        <v>65858</v>
      </c>
      <c r="H2">
        <f>'Gastos Mensuales Acumulados'!G20</f>
        <v>25854</v>
      </c>
      <c r="I2">
        <f>'Gastos Mensuales Acumulados'!G21</f>
        <v>39060</v>
      </c>
      <c r="J2">
        <f>'Gastos Mensuales Acumulados'!G22</f>
        <v>196603</v>
      </c>
      <c r="K2">
        <f>'Gastos Mensuales Acumulados'!G23</f>
        <v>7086</v>
      </c>
      <c r="L2">
        <f>'Gastos Mensuales Acumulados'!G24</f>
        <v>167</v>
      </c>
      <c r="M2">
        <f>'Gastos Mensuales Acumulados'!G25</f>
        <v>11480</v>
      </c>
      <c r="N2">
        <f>'Gastos Mensuales Acumulados'!G26</f>
        <v>7131</v>
      </c>
      <c r="O2">
        <f>'Gastos Mensuales Acumulados'!G27</f>
        <v>14345</v>
      </c>
      <c r="P2">
        <f>'Gastos Mensuales Acumulados'!G28</f>
        <v>11714</v>
      </c>
      <c r="Q2">
        <f>'Gastos Mensuales Acumulados'!G29</f>
        <v>1534</v>
      </c>
      <c r="R2">
        <f>'Gastos Mensuales Acumulados'!G30</f>
        <v>131695</v>
      </c>
      <c r="S2">
        <f>'Gastos Mensuales Acumulados'!G31</f>
        <v>10496</v>
      </c>
      <c r="T2">
        <f>'Gastos Mensuales Acumulados'!G32</f>
        <v>0</v>
      </c>
      <c r="U2">
        <f>'Gastos Mensuales Acumulados'!G33</f>
        <v>466</v>
      </c>
      <c r="V2">
        <f>'Gastos Mensuales Acumulados'!G34</f>
        <v>489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43541</v>
      </c>
      <c r="AA2">
        <f>'Gastos Mensuales Acumulados'!G39</f>
        <v>29151</v>
      </c>
      <c r="AB2">
        <f>'Gastos Mensuales Acumulados'!G40</f>
        <v>14390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425</v>
      </c>
      <c r="AJ2">
        <f>'Gastos Mensuales Acumulados'!G48</f>
        <v>231</v>
      </c>
      <c r="AK2">
        <f>'Gastos Mensuales Acumulados'!G49</f>
        <v>191</v>
      </c>
      <c r="AL2">
        <f>'Gastos Mensuales Acumulados'!G50</f>
        <v>3</v>
      </c>
      <c r="AM2">
        <f>'Gastos Mensuales Acumulados'!G51</f>
        <v>1913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1014</v>
      </c>
      <c r="AR2">
        <f>'Gastos Mensuales Acumulados'!G56</f>
        <v>0</v>
      </c>
      <c r="AS2">
        <f>'Gastos Mensuales Acumulados'!G57</f>
        <v>542</v>
      </c>
      <c r="AT2">
        <f>'Gastos Mensuales Acumulados'!G58</f>
        <v>0</v>
      </c>
      <c r="AU2">
        <f>'Gastos Mensuales Acumulados'!G59</f>
        <v>357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26221</v>
      </c>
      <c r="BB2">
        <f>'Gastos Mensuales Acumulados'!G66</f>
        <v>12000</v>
      </c>
      <c r="BC2">
        <f>'Gastos Mensuales Acumulados'!G67</f>
        <v>14221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482711</v>
      </c>
      <c r="BX2" t="str">
        <f>+'Gastos Mensuales Acumulados'!$F$9</f>
        <v>MARIO WOHLK CARO</v>
      </c>
      <c r="BY2" t="str">
        <f>+'Gastos Mensuales Acumulados'!$F$10</f>
        <v>Director Admistración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151666</v>
      </c>
      <c r="F3">
        <f>'Gastos Mensuales Acumulados'!H18</f>
        <v>64379</v>
      </c>
      <c r="G3">
        <f>'Gastos Mensuales Acumulados'!H19</f>
        <v>72586</v>
      </c>
      <c r="H3">
        <f>'Gastos Mensuales Acumulados'!H20</f>
        <v>14701</v>
      </c>
      <c r="I3">
        <f>'Gastos Mensuales Acumulados'!H21</f>
        <v>0</v>
      </c>
      <c r="J3">
        <f>'Gastos Mensuales Acumulados'!H22</f>
        <v>23101</v>
      </c>
      <c r="K3">
        <f>'Gastos Mensuales Acumulados'!H23</f>
        <v>118</v>
      </c>
      <c r="L3">
        <f>'Gastos Mensuales Acumulados'!H24</f>
        <v>0</v>
      </c>
      <c r="M3">
        <f>'Gastos Mensuales Acumulados'!H25</f>
        <v>2751</v>
      </c>
      <c r="N3">
        <f>'Gastos Mensuales Acumulados'!H26</f>
        <v>13130</v>
      </c>
      <c r="O3">
        <f>'Gastos Mensuales Acumulados'!H27</f>
        <v>5017</v>
      </c>
      <c r="P3">
        <f>'Gastos Mensuales Acumulados'!H28</f>
        <v>238</v>
      </c>
      <c r="Q3">
        <f>'Gastos Mensuales Acumulados'!H29</f>
        <v>177</v>
      </c>
      <c r="R3">
        <f>'Gastos Mensuales Acumulados'!H30</f>
        <v>1265</v>
      </c>
      <c r="S3">
        <f>'Gastos Mensuales Acumulados'!H31</f>
        <v>265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140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213</v>
      </c>
      <c r="AA3">
        <f>'Gastos Mensuales Acumulados'!H39</f>
        <v>213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332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332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39152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39152</v>
      </c>
      <c r="BV3">
        <f>'Gastos Mensuales Acumulados'!H86</f>
        <v>0</v>
      </c>
      <c r="BW3">
        <f>'Gastos Mensuales Acumulados'!H87</f>
        <v>214464</v>
      </c>
      <c r="BX3" t="str">
        <f>+'Gastos Mensuales Acumulados'!$F$9</f>
        <v>MARIO WOHLK CARO</v>
      </c>
      <c r="BY3" t="str">
        <f>+'Gastos Mensuales Acumulados'!$F$10</f>
        <v>Director Admistración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804456</v>
      </c>
      <c r="F4">
        <f>'Gastos Mensuales Acumulados'!I18</f>
        <v>317884</v>
      </c>
      <c r="G4">
        <f>'Gastos Mensuales Acumulados'!I19</f>
        <v>228447</v>
      </c>
      <c r="H4">
        <f>'Gastos Mensuales Acumulados'!I20</f>
        <v>258125</v>
      </c>
      <c r="I4">
        <f>'Gastos Mensuales Acumulados'!I21</f>
        <v>0</v>
      </c>
      <c r="J4">
        <f>'Gastos Mensuales Acumulados'!I22</f>
        <v>20237</v>
      </c>
      <c r="K4">
        <f>'Gastos Mensuales Acumulados'!I23</f>
        <v>417</v>
      </c>
      <c r="L4">
        <f>'Gastos Mensuales Acumulados'!I24</f>
        <v>0</v>
      </c>
      <c r="M4">
        <f>'Gastos Mensuales Acumulados'!I25</f>
        <v>59</v>
      </c>
      <c r="N4">
        <f>'Gastos Mensuales Acumulados'!I26</f>
        <v>0</v>
      </c>
      <c r="O4">
        <f>'Gastos Mensuales Acumulados'!I27</f>
        <v>6659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2612</v>
      </c>
      <c r="T4">
        <f>'Gastos Mensuales Acumulados'!I32</f>
        <v>0</v>
      </c>
      <c r="U4">
        <f>'Gastos Mensuales Acumulados'!I33</f>
        <v>10490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95477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95477</v>
      </c>
      <c r="BV4">
        <f>'Gastos Mensuales Acumulados'!I86</f>
        <v>0</v>
      </c>
      <c r="BW4">
        <f>'Gastos Mensuales Acumulados'!I87</f>
        <v>920170</v>
      </c>
      <c r="BX4" t="str">
        <f>+'Gastos Mensuales Acumulados'!$F$9</f>
        <v>MARIO WOHLK CARO</v>
      </c>
      <c r="BY4" t="str">
        <f>+'Gastos Mensuales Acumulados'!$F$10</f>
        <v>Director Admistración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4651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4651</v>
      </c>
      <c r="I5">
        <f>'Gastos Mensuales Acumulados'!J21</f>
        <v>0</v>
      </c>
      <c r="J5">
        <f>'Gastos Mensuales Acumulados'!J22</f>
        <v>4021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47</v>
      </c>
      <c r="O5">
        <f>'Gastos Mensuales Acumulados'!J27</f>
        <v>26</v>
      </c>
      <c r="P5">
        <f>'Gastos Mensuales Acumulados'!J28</f>
        <v>3605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340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3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8672</v>
      </c>
      <c r="BX5" t="str">
        <f>+'Gastos Mensuales Acumulados'!$F$9</f>
        <v>MARIO WOHLK CARO</v>
      </c>
      <c r="BY5" t="str">
        <f>+'Gastos Mensuales Acumulados'!$F$10</f>
        <v>Director Admistración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2018-03-28T20:06:16Z</dcterms:modified>
  <cp:category/>
  <cp:version/>
  <cp:contentType/>
  <cp:contentStatus/>
</cp:coreProperties>
</file>