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<sst xmlns="http://schemas.openxmlformats.org/spreadsheetml/2006/main" count="2206" uniqueCount="1195">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</sst>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942308</v>
      </c>
      <c r="H17" s="76">
        <f>SUM(H18:H21)</f>
        <v>739138</v>
      </c>
      <c r="I17" s="76">
        <f>SUM(I18:I21)</f>
        <v>3126137</v>
      </c>
      <c r="J17" s="76">
        <f>SUM(J18:J21)</f>
        <v>20973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424299</v>
      </c>
      <c r="H18" s="80">
        <v>332195</v>
      </c>
      <c r="I18" s="80">
        <v>1351591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232376</v>
      </c>
      <c r="H19" s="80">
        <v>278158</v>
      </c>
      <c r="I19" s="80">
        <v>830195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101603</v>
      </c>
      <c r="H20" s="80">
        <v>128785</v>
      </c>
      <c r="I20" s="80">
        <v>944351</v>
      </c>
      <c r="J20" s="80">
        <v>20973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184030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743430</v>
      </c>
      <c r="H22" s="76">
        <f>SUM(H23:H34)</f>
        <v>183316</v>
      </c>
      <c r="I22" s="76">
        <f>SUM(I23:I34)</f>
        <v>505441</v>
      </c>
      <c r="J22" s="76">
        <f>SUM(J23:J34)</f>
        <v>5436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12337</v>
      </c>
      <c r="H23" s="80">
        <v>7272</v>
      </c>
      <c r="I23" s="80">
        <v>12980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2512</v>
      </c>
      <c r="H24" s="80">
        <v>2961</v>
      </c>
      <c r="I24" s="80">
        <v>17043</v>
      </c>
      <c r="J24" s="80">
        <v>263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22717</v>
      </c>
      <c r="H25" s="80">
        <v>4470</v>
      </c>
      <c r="I25" s="80">
        <v>4944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62544</v>
      </c>
      <c r="H26" s="80">
        <v>70285</v>
      </c>
      <c r="I26" s="80">
        <v>169032</v>
      </c>
      <c r="J26" s="80">
        <v>2257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219565</v>
      </c>
      <c r="H27" s="80">
        <v>21220</v>
      </c>
      <c r="I27" s="80">
        <v>102884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59627</v>
      </c>
      <c r="H28" s="80">
        <v>25212</v>
      </c>
      <c r="I28" s="80">
        <v>74388</v>
      </c>
      <c r="J28" s="80">
        <v>2350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14351</v>
      </c>
      <c r="H29" s="80">
        <v>5595</v>
      </c>
      <c r="I29" s="80">
        <v>4280</v>
      </c>
      <c r="J29" s="80">
        <v>286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297800</v>
      </c>
      <c r="H30" s="80">
        <v>17272</v>
      </c>
      <c r="I30" s="80">
        <v>55614</v>
      </c>
      <c r="J30" s="80">
        <v>46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37187</v>
      </c>
      <c r="H31" s="80">
        <v>5202</v>
      </c>
      <c r="I31" s="80">
        <v>1820</v>
      </c>
      <c r="J31" s="80">
        <v>0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2084</v>
      </c>
      <c r="H32" s="80">
        <v>8499</v>
      </c>
      <c r="I32" s="80">
        <v>10742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8877</v>
      </c>
      <c r="H33" s="80">
        <v>13210</v>
      </c>
      <c r="I33" s="80">
        <v>49787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3829</v>
      </c>
      <c r="H34" s="80">
        <v>2118</v>
      </c>
      <c r="I34" s="80">
        <v>1927</v>
      </c>
      <c r="J34" s="80">
        <v>234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125449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125449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647943</v>
      </c>
      <c r="H38" s="76">
        <f>SUM(H39:H44)</f>
        <v>24258</v>
      </c>
      <c r="I38" s="76">
        <f>SUM(I39:I44)</f>
        <v>5773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265416</v>
      </c>
      <c r="H39" s="80">
        <v>24258</v>
      </c>
      <c r="I39" s="80">
        <v>5773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382527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37354</v>
      </c>
      <c r="H47" s="76">
        <f>SUM(H48:H50)</f>
        <v>3483</v>
      </c>
      <c r="I47" s="76">
        <f>SUM(I48:I50)</f>
        <v>1557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1557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34991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2332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59361</v>
      </c>
      <c r="H51" s="76">
        <f>SUM(H52:H59)</f>
        <v>33771</v>
      </c>
      <c r="I51" s="76">
        <f>SUM(I52:I59)</f>
        <v>60211</v>
      </c>
      <c r="J51" s="76">
        <f>SUM(J52:J59)</f>
        <v>0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36483</v>
      </c>
      <c r="H54" s="80">
        <v>0</v>
      </c>
      <c r="I54" s="80">
        <v>0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7359</v>
      </c>
      <c r="H55" s="80">
        <v>6053</v>
      </c>
      <c r="I55" s="80">
        <v>12298</v>
      </c>
      <c r="J55" s="80">
        <v>0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2178</v>
      </c>
      <c r="H56" s="80">
        <v>19803</v>
      </c>
      <c r="I56" s="80">
        <v>18279</v>
      </c>
      <c r="J56" s="80">
        <v>0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12026</v>
      </c>
      <c r="H57" s="80">
        <v>7915</v>
      </c>
      <c r="I57" s="80">
        <v>29634</v>
      </c>
      <c r="J57" s="80">
        <v>0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1315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237532</v>
      </c>
      <c r="H65" s="76">
        <f>H66+H67+H68</f>
        <v>0</v>
      </c>
      <c r="I65" s="76">
        <f>I66+I67+I68</f>
        <v>0</v>
      </c>
      <c r="J65" s="76">
        <f>J66+J67+J68</f>
        <v>2217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56950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180582</v>
      </c>
      <c r="H67" s="80">
        <v>0</v>
      </c>
      <c r="I67" s="80">
        <v>0</v>
      </c>
      <c r="J67" s="80">
        <v>2217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2669320</v>
      </c>
      <c r="H87" s="17">
        <f>SUM(H17+H22+H35+H38+H45+H47+H51+H60+H65+H69+H74+H81+H86)</f>
        <v>983966</v>
      </c>
      <c r="I87" s="17">
        <f>SUM(I17+I22+I35+I38+I45+I47+I51+I60+I65+I69+I74+I81+I86)</f>
        <v>3839769</v>
      </c>
      <c r="J87" s="17">
        <f>SUM(J17+J22+J35+J38+J45+J47+J51+J60+J65+J69+J74+J81+J86)</f>
        <v>28626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OCTUBRE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942308</v>
      </c>
      <c r="F2">
        <f>'Gastos Mensuales Acumulados'!G18</f>
        <v>424299</v>
      </c>
      <c r="G2">
        <f>'Gastos Mensuales Acumulados'!G19</f>
        <v>232376</v>
      </c>
      <c r="H2">
        <f>'Gastos Mensuales Acumulados'!G20</f>
        <v>101603</v>
      </c>
      <c r="I2">
        <f>'Gastos Mensuales Acumulados'!G21</f>
        <v>184030</v>
      </c>
      <c r="J2">
        <f>'Gastos Mensuales Acumulados'!G22</f>
        <v>743430</v>
      </c>
      <c r="K2">
        <f>'Gastos Mensuales Acumulados'!G23</f>
        <v>12337</v>
      </c>
      <c r="L2">
        <f>'Gastos Mensuales Acumulados'!G24</f>
        <v>2512</v>
      </c>
      <c r="M2">
        <f>'Gastos Mensuales Acumulados'!G25</f>
        <v>22717</v>
      </c>
      <c r="N2">
        <f>'Gastos Mensuales Acumulados'!G26</f>
        <v>62544</v>
      </c>
      <c r="O2">
        <f>'Gastos Mensuales Acumulados'!G27</f>
        <v>219565</v>
      </c>
      <c r="P2">
        <f>'Gastos Mensuales Acumulados'!G28</f>
        <v>59627</v>
      </c>
      <c r="Q2">
        <f>'Gastos Mensuales Acumulados'!G29</f>
        <v>14351</v>
      </c>
      <c r="R2">
        <f>'Gastos Mensuales Acumulados'!G30</f>
        <v>297800</v>
      </c>
      <c r="S2">
        <f>'Gastos Mensuales Acumulados'!G31</f>
        <v>37187</v>
      </c>
      <c r="T2">
        <f>'Gastos Mensuales Acumulados'!G32</f>
        <v>2084</v>
      </c>
      <c r="U2">
        <f>'Gastos Mensuales Acumulados'!G33</f>
        <v>8877</v>
      </c>
      <c r="V2">
        <f>'Gastos Mensuales Acumulados'!G34</f>
        <v>3829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647943</v>
      </c>
      <c r="AA2">
        <f>'Gastos Mensuales Acumulados'!G39</f>
        <v>265416</v>
      </c>
      <c r="AB2">
        <f>'Gastos Mensuales Acumulados'!G40</f>
        <v>382527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37354</v>
      </c>
      <c r="AJ2">
        <f>'Gastos Mensuales Acumulados'!G48</f>
        <v>31</v>
      </c>
      <c r="AK2">
        <f>'Gastos Mensuales Acumulados'!G49</f>
        <v>34991</v>
      </c>
      <c r="AL2">
        <f>'Gastos Mensuales Acumulados'!G50</f>
        <v>2332</v>
      </c>
      <c r="AM2">
        <f>'Gastos Mensuales Acumulados'!G51</f>
        <v>59361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36483</v>
      </c>
      <c r="AQ2">
        <f>'Gastos Mensuales Acumulados'!G55</f>
        <v>7359</v>
      </c>
      <c r="AR2">
        <f>'Gastos Mensuales Acumulados'!G56</f>
        <v>2178</v>
      </c>
      <c r="AS2">
        <f>'Gastos Mensuales Acumulados'!G57</f>
        <v>12026</v>
      </c>
      <c r="AT2">
        <f>'Gastos Mensuales Acumulados'!G58</f>
        <v>0</v>
      </c>
      <c r="AU2">
        <f>'Gastos Mensuales Acumulados'!G59</f>
        <v>1315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237532</v>
      </c>
      <c r="BB2">
        <f>'Gastos Mensuales Acumulados'!G66</f>
        <v>56950</v>
      </c>
      <c r="BC2">
        <f>'Gastos Mensuales Acumulados'!G67</f>
        <v>180582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2669320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739138</v>
      </c>
      <c r="F3">
        <f>'Gastos Mensuales Acumulados'!H18</f>
        <v>332195</v>
      </c>
      <c r="G3">
        <f>'Gastos Mensuales Acumulados'!H19</f>
        <v>278158</v>
      </c>
      <c r="H3">
        <f>'Gastos Mensuales Acumulados'!H20</f>
        <v>128785</v>
      </c>
      <c r="I3">
        <f>'Gastos Mensuales Acumulados'!H21</f>
        <v>0</v>
      </c>
      <c r="J3">
        <f>'Gastos Mensuales Acumulados'!H22</f>
        <v>183316</v>
      </c>
      <c r="K3">
        <f>'Gastos Mensuales Acumulados'!H23</f>
        <v>7272</v>
      </c>
      <c r="L3">
        <f>'Gastos Mensuales Acumulados'!H24</f>
        <v>2961</v>
      </c>
      <c r="M3">
        <f>'Gastos Mensuales Acumulados'!H25</f>
        <v>4470</v>
      </c>
      <c r="N3">
        <f>'Gastos Mensuales Acumulados'!H26</f>
        <v>70285</v>
      </c>
      <c r="O3">
        <f>'Gastos Mensuales Acumulados'!H27</f>
        <v>21220</v>
      </c>
      <c r="P3">
        <f>'Gastos Mensuales Acumulados'!H28</f>
        <v>25212</v>
      </c>
      <c r="Q3">
        <f>'Gastos Mensuales Acumulados'!H29</f>
        <v>5595</v>
      </c>
      <c r="R3">
        <f>'Gastos Mensuales Acumulados'!H30</f>
        <v>17272</v>
      </c>
      <c r="S3">
        <f>'Gastos Mensuales Acumulados'!H31</f>
        <v>5202</v>
      </c>
      <c r="T3">
        <f>'Gastos Mensuales Acumulados'!H32</f>
        <v>8499</v>
      </c>
      <c r="U3">
        <f>'Gastos Mensuales Acumulados'!H33</f>
        <v>13210</v>
      </c>
      <c r="V3">
        <f>'Gastos Mensuales Acumulados'!H34</f>
        <v>2118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24258</v>
      </c>
      <c r="AA3">
        <f>'Gastos Mensuales Acumulados'!H39</f>
        <v>24258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33771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6053</v>
      </c>
      <c r="AR3">
        <f>'Gastos Mensuales Acumulados'!H56</f>
        <v>19803</v>
      </c>
      <c r="AS3">
        <f>'Gastos Mensuales Acumulados'!H57</f>
        <v>7915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983966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3126137</v>
      </c>
      <c r="F4">
        <f>'Gastos Mensuales Acumulados'!I18</f>
        <v>1351591</v>
      </c>
      <c r="G4">
        <f>'Gastos Mensuales Acumulados'!I19</f>
        <v>830195</v>
      </c>
      <c r="H4">
        <f>'Gastos Mensuales Acumulados'!I20</f>
        <v>944351</v>
      </c>
      <c r="I4">
        <f>'Gastos Mensuales Acumulados'!I21</f>
        <v>0</v>
      </c>
      <c r="J4">
        <f>'Gastos Mensuales Acumulados'!I22</f>
        <v>505441</v>
      </c>
      <c r="K4">
        <f>'Gastos Mensuales Acumulados'!I23</f>
        <v>12980</v>
      </c>
      <c r="L4">
        <f>'Gastos Mensuales Acumulados'!I24</f>
        <v>17043</v>
      </c>
      <c r="M4">
        <f>'Gastos Mensuales Acumulados'!I25</f>
        <v>4944</v>
      </c>
      <c r="N4">
        <f>'Gastos Mensuales Acumulados'!I26</f>
        <v>169032</v>
      </c>
      <c r="O4">
        <f>'Gastos Mensuales Acumulados'!I27</f>
        <v>102884</v>
      </c>
      <c r="P4">
        <f>'Gastos Mensuales Acumulados'!I28</f>
        <v>74388</v>
      </c>
      <c r="Q4">
        <f>'Gastos Mensuales Acumulados'!I29</f>
        <v>4280</v>
      </c>
      <c r="R4">
        <f>'Gastos Mensuales Acumulados'!I30</f>
        <v>55614</v>
      </c>
      <c r="S4">
        <f>'Gastos Mensuales Acumulados'!I31</f>
        <v>1820</v>
      </c>
      <c r="T4">
        <f>'Gastos Mensuales Acumulados'!I32</f>
        <v>10742</v>
      </c>
      <c r="U4">
        <f>'Gastos Mensuales Acumulados'!I33</f>
        <v>49787</v>
      </c>
      <c r="V4">
        <f>'Gastos Mensuales Acumulados'!I34</f>
        <v>1927</v>
      </c>
      <c r="W4">
        <f>'Gastos Mensuales Acumulados'!I35</f>
        <v>125449</v>
      </c>
      <c r="X4">
        <f>'Gastos Mensuales Acumulados'!I36</f>
        <v>125449</v>
      </c>
      <c r="Y4">
        <f>'Gastos Mensuales Acumulados'!I37</f>
        <v>0</v>
      </c>
      <c r="Z4">
        <f>'Gastos Mensuales Acumulados'!I38</f>
        <v>5773</v>
      </c>
      <c r="AA4">
        <f>'Gastos Mensuales Acumulados'!I39</f>
        <v>5773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1557</v>
      </c>
      <c r="AJ4">
        <f>'Gastos Mensuales Acumulados'!I48</f>
        <v>1557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60211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12298</v>
      </c>
      <c r="AR4">
        <f>'Gastos Mensuales Acumulados'!I56</f>
        <v>18279</v>
      </c>
      <c r="AS4">
        <f>'Gastos Mensuales Acumulados'!I57</f>
        <v>29634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3839769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20973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20973</v>
      </c>
      <c r="I5">
        <f>'Gastos Mensuales Acumulados'!J21</f>
        <v>0</v>
      </c>
      <c r="J5">
        <f>'Gastos Mensuales Acumulados'!J22</f>
        <v>5436</v>
      </c>
      <c r="K5">
        <f>'Gastos Mensuales Acumulados'!J23</f>
        <v>0</v>
      </c>
      <c r="L5">
        <f>'Gastos Mensuales Acumulados'!J24</f>
        <v>263</v>
      </c>
      <c r="M5">
        <f>'Gastos Mensuales Acumulados'!J25</f>
        <v>0</v>
      </c>
      <c r="N5">
        <f>'Gastos Mensuales Acumulados'!J26</f>
        <v>2257</v>
      </c>
      <c r="O5">
        <f>'Gastos Mensuales Acumulados'!J27</f>
        <v>0</v>
      </c>
      <c r="P5">
        <f>'Gastos Mensuales Acumulados'!J28</f>
        <v>2350</v>
      </c>
      <c r="Q5">
        <f>'Gastos Mensuales Acumulados'!J29</f>
        <v>286</v>
      </c>
      <c r="R5">
        <f>'Gastos Mensuales Acumulados'!J30</f>
        <v>46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234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2217</v>
      </c>
      <c r="BB5">
        <f>'Gastos Mensuales Acumulados'!J66</f>
        <v>0</v>
      </c>
      <c r="BC5">
        <f>'Gastos Mensuales Acumulados'!J67</f>
        <v>2217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28626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Jessica</cp:lastModifiedBy>
  <cp:lastPrinted>2008-03-27T19:02:07Z</cp:lastPrinted>
  <dcterms:created xsi:type="dcterms:W3CDTF">2008-02-28T21:05:06Z</dcterms:created>
  <dcterms:modified xsi:type="dcterms:W3CDTF">2017-03-08T20:07:25Z</dcterms:modified>
  <cp:category/>
  <cp:version/>
  <cp:contentType/>
  <cp:contentStatus/>
</cp:coreProperties>
</file>