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<sst xmlns="http://schemas.openxmlformats.org/spreadsheetml/2006/main" count="2206" uniqueCount="1195">
  <si>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</si>
  <si>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</si>
  <si>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</si>
  <si>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</si>
  <si>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</si>
  <si>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</si>
  <si>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</si>
  <si>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</si>
  <si>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</si>
  <si>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</si>
  <si>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</si>
  <si>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</si>
  <si>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</si>
  <si>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</si>
  <si>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</si>
  <si>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</si>
  <si>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</si>
  <si>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</si>
  <si>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</si>
  <si>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</si>
  <si>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</si>
  <si>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</si>
  <si>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</si>
  <si>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</si>
  <si>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</si>
  <si>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</si>
  <si>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</si>
  <si>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</si>
  <si>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</si>
  <si>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</si>
  <si>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</si>
  <si>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</si>
  <si>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</si>
  <si>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</si>
  <si>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</si>
  <si>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</si>
  <si>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</si>
  <si>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</si>
  <si>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</si>
  <si>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</si>
  <si>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</si>
  <si>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</si>
  <si>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</si>
  <si>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</si>
  <si>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</si>
  <si>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</si>
  <si>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</si>
  <si>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</si>
  <si>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</si>
  <si>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</si>
  <si>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</si>
  <si>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</si>
  <si>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</si>
  <si>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</si>
  <si>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</si>
  <si>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</si>
  <si>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</si>
  <si>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</si>
  <si>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</si>
  <si>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</si>
  <si>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</si>
  <si>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</si>
  <si>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</si>
  <si>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</si>
  <si>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</si>
  <si>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</si>
  <si>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</si>
  <si>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</si>
  <si>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</si>
  <si>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</si>
  <si>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</si>
  <si>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</si>
  <si>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</si>
  <si>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</si>
  <si>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</si>
  <si>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</si>
  <si>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</si>
  <si>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</si>
  <si>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</si>
  <si>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</si>
  <si>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</si>
  <si>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</si>
  <si>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</si>
  <si>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</si>
  <si>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</si>
  <si>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</si>
  <si>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</si>
  <si>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</si>
  <si>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</si>
  <si>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</si>
  <si>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</si>
  <si>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</si>
  <si>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</si>
  <si>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</si>
  <si>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</si>
  <si>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</si>
  <si>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</si>
  <si>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</si>
  <si>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</si>
  <si>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</si>
  <si>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</si>
  <si>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</si>
  <si>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</si>
  <si>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</si>
  <si>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</si>
  <si>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</si>
  <si>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</si>
  <si>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</si>
  <si>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</si>
  <si>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</si>
  <si>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</si>
  <si>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</si>
  <si>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</si>
  <si>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</si>
  <si>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</si>
  <si>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</si>
  <si>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</si>
  <si>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</si>
  <si>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</si>
  <si>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</si>
  <si>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</si>
  <si>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</si>
  <si>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</si>
  <si>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</si>
  <si>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</si>
  <si>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</si>
  <si>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</si>
  <si>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</si>
  <si>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</si>
  <si>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</si>
  <si>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</si>
  <si>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</si>
  <si>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</si>
  <si>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</si>
  <si>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</si>
  <si>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</si>
  <si>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</si>
  <si>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</si>
  <si>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</si>
  <si>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</si>
  <si>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</si>
  <si>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</si>
  <si>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</si>
  <si>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</si>
  <si>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</si>
  <si>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</si>
  <si>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</si>
  <si>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</si>
  <si>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</si>
  <si>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</si>
  <si>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</si>
  <si>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</si>
  <si>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</si>
  <si>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</si>
  <si>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</si>
  <si>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</si>
  <si>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</si>
  <si>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</si>
  <si>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</si>
  <si>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</si>
  <si>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</si>
  <si>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</si>
  <si>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</si>
  <si>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</si>
  <si>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</si>
  <si>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</si>
  <si>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</si>
  <si>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</si>
  <si>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</si>
  <si>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</si>
  <si>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</si>
  <si>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</si>
  <si>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</si>
  <si>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</si>
  <si>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</si>
  <si>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</si>
  <si>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</si>
  <si>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</si>
  <si>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</si>
  <si>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</si>
  <si>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</si>
  <si>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</si>
  <si>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</si>
  <si>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</si>
  <si>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</si>
  <si>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</si>
  <si>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</si>
  <si>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</si>
  <si>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</si>
  <si>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</si>
  <si>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</si>
  <si>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</si>
  <si>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</si>
  <si>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</si>
  <si>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</si>
  <si>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</si>
  <si>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</si>
  <si>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</si>
  <si>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</si>
  <si>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</si>
  <si>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</si>
  <si>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</si>
  <si>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</si>
  <si>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</si>
  <si>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</si>
  <si>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</si>
  <si>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</si>
  <si>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</si>
  <si>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</si>
  <si>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</si>
  <si>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</si>
  <si>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</si>
  <si>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</si>
  <si>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</si>
  <si>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</si>
  <si>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</si>
  <si>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</si>
  <si>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</si>
  <si>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</si>
  <si>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</si>
  <si>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</si>
  <si>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</si>
  <si>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</si>
  <si>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</si>
  <si>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</si>
  <si>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</si>
  <si>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</si>
  <si>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</si>
  <si>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</si>
  <si>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</si>
  <si>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</si>
  <si>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</si>
  <si>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</si>
  <si>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</si>
  <si>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</si>
  <si>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</si>
  <si>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</si>
  <si>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</si>
  <si>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</si>
  <si>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</si>
  <si>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</si>
  <si>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</si>
  <si>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</si>
  <si>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</si>
  <si>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</si>
  <si>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</si>
  <si>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</si>
  <si>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</si>
  <si>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</si>
  <si>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</si>
  <si>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</si>
  <si>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</si>
  <si>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</si>
  <si>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</si>
  <si>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</si>
  <si>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</si>
  <si>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</si>
  <si>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</si>
  <si>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</si>
  <si>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</si>
  <si>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</si>
  <si>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</si>
  <si>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</si>
  <si>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</si>
  <si>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</si>
  <si>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</si>
  <si>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</si>
  <si>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</si>
  <si>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</si>
  <si>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</si>
  <si>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</si>
  <si>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</si>
  <si>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</si>
  <si>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</si>
  <si>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</si>
  <si>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</si>
  <si>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</si>
  <si>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</si>
  <si>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</si>
  <si>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</si>
  <si>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</si>
  <si>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</si>
  <si>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</si>
  <si>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</si>
  <si>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</si>
  <si>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</si>
  <si>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</si>
  <si>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</si>
  <si>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</si>
  <si>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</si>
  <si>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</si>
  <si>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</si>
  <si>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</si>
  <si>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</si>
  <si>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</si>
  <si>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</si>
  <si>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</si>
  <si>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</si>
  <si>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</si>
  <si>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</si>
  <si>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</si>
  <si>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</si>
  <si>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</si>
  <si>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</si>
  <si>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</si>
  <si>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</si>
  <si>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</si>
  <si>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</si>
  <si>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</si>
  <si>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</si>
  <si>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</si>
  <si>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</si>
  <si>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</si>
  <si>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</si>
  <si>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</si>
  <si>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</si>
  <si>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</si>
  <si>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</si>
  <si>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</si>
  <si>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</si>
  <si>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</si>
  <si>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</si>
  <si>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</si>
  <si>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</si>
  <si>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</si>
  <si>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</si>
  <si>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</si>
  <si>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</si>
  <si>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</si>
  <si>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</si>
  <si>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</si>
  <si>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</si>
  <si>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</si>
  <si>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</si>
  <si>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</si>
  <si>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</si>
  <si>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</si>
  <si>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</si>
  <si>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</si>
  <si>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</si>
  <si>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</si>
  <si>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</si>
  <si>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</si>
  <si>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</si>
  <si>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</si>
  <si>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</si>
  <si>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</si>
  <si>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</si>
  <si>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</si>
  <si>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</si>
  <si>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</si>
  <si>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</si>
  <si>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</si>
  <si>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</si>
  <si>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</si>
  <si>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</si>
  <si>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</si>
  <si>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</si>
  <si>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</si>
  <si>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</si>
  <si>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</si>
  <si>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</si>
  <si>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</si>
  <si>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</si>
  <si>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</si>
  <si>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</si>
  <si>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</si>
  <si>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</si>
  <si>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</si>
  <si>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</si>
  <si>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</si>
  <si>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</si>
  <si>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</si>
  <si>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</si>
  <si>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</si>
  <si>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</si>
  <si>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</si>
  <si>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</si>
  <si>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</si>
  <si>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</si>
  <si>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</si>
  <si>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</si>
  <si>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</si>
  <si>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</si>
  <si>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</si>
  <si>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</si>
  <si>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</si>
  <si>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</si>
  <si>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</si>
  <si>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</si>
  <si>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</si>
  <si>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</si>
  <si>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</si>
  <si>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</si>
  <si>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</si>
  <si>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</si>
  <si>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</si>
  <si>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</si>
  <si>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</si>
  <si>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</si>
  <si>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</si>
  <si>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</si>
  <si>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</si>
  <si>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</si>
  <si>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</si>
  <si>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</si>
  <si>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</si>
  <si>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</si>
  <si>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</si>
  <si>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</si>
  <si>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</si>
  <si>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</si>
  <si>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</si>
  <si>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</si>
  <si>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</si>
  <si>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</si>
  <si>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</si>
  <si>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</si>
  <si>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</si>
  <si>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</si>
  <si>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</si>
  <si>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</si>
  <si>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</si>
  <si>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</si>
  <si>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</si>
  <si>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</si>
  <si>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</si>
  <si>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</si>
  <si>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</si>
  <si>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</si>
  <si>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</si>
  <si>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</si>
  <si>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</si>
  <si>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</si>
  <si>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</si>
  <si>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</si>
  <si>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</si>
  <si>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</si>
  <si>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</si>
  <si>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</si>
  <si>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</si>
  <si>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</si>
  <si>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</si>
  <si>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</si>
  <si>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</si>
  <si>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</si>
  <si>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</si>
  <si>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</si>
  <si>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</si>
  <si>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</si>
  <si>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</si>
  <si>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</si>
  <si>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</si>
  <si>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</si>
  <si>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</si>
  <si>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</si>
  <si>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</si>
  <si>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</si>
  <si>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</si>
  <si>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</si>
  <si>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</si>
  <si>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</si>
  <si>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</si>
  <si>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</si>
  <si>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</si>
  <si>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</si>
  <si>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</si>
  <si>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</si>
  <si>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</si>
  <si>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</si>
  <si>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</si>
  <si>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</si>
  <si>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</si>
  <si>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</si>
  <si>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</si>
  <si>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</si>
  <si>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</si>
  <si>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</si>
  <si>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</si>
  <si>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</si>
  <si>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</si>
  <si>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</si>
  <si>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</si>
  <si>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</si>
  <si>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</si>
  <si>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</si>
  <si>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</si>
  <si>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</si>
  <si>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</si>
  <si>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</si>
  <si>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</si>
  <si>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</si>
  <si>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</si>
  <si>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</si>
  <si>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</si>
  <si>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</si>
  <si>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</si>
  <si>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</si>
  <si>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</si>
  <si>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</si>
  <si>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</si>
  <si>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</si>
  <si>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</si>
  <si>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</si>
  <si>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</si>
  <si>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</si>
  <si>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</si>
  <si>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</si>
  <si>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</si>
  <si>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</si>
  <si>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</si>
  <si>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</si>
  <si>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</si>
  <si>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</si>
  <si>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</si>
  <si>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</si>
  <si>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</si>
  <si>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</si>
  <si>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</si>
  <si>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</si>
  <si>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</si>
  <si>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</si>
  <si>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</si>
  <si>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</si>
  <si>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</si>
  <si>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</si>
  <si>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</si>
  <si>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</si>
  <si>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</si>
  <si>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</si>
  <si>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</si>
  <si>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</si>
  <si>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</si>
  <si>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</si>
  <si>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</si>
  <si>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</si>
  <si>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</si>
  <si>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</si>
  <si>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</si>
  <si>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</si>
  <si>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</si>
  <si>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</si>
  <si>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</si>
  <si>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</si>
  <si>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</si>
  <si>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</si>
  <si>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</si>
  <si>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</si>
  <si>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</si>
  <si>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</si>
  <si>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</si>
  <si>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</si>
  <si>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</si>
  <si>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</si>
  <si>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</si>
  <si>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</si>
  <si>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</si>
  <si>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</si>
  <si>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</si>
  <si>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</si>
  <si>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</si>
  <si>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</si>
  <si>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</si>
  <si>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</si>
  <si>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</si>
  <si>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</si>
  <si>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</si>
  <si>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</si>
  <si>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</si>
  <si>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</si>
  <si>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</si>
  <si>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</si>
  <si>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</si>
  <si>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</si>
  <si>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</si>
  <si>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</si>
  <si>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</si>
  <si>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</si>
  <si>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</si>
  <si>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</si>
  <si>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</si>
  <si>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</si>
  <si>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</si>
  <si>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</si>
  <si>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</si>
  <si>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</si>
  <si>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</si>
  <si>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</si>
  <si>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</si>
  <si>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</si>
  <si>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</si>
  <si>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</si>
  <si>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</si>
  <si>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</si>
  <si>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</si>
  <si>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</si>
  <si>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</si>
  <si>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</si>
  <si>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</si>
  <si>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</si>
  <si>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</si>
  <si>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</si>
  <si>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</si>
  <si>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</si>
  <si>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</si>
  <si>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</si>
  <si>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</si>
  <si>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</si>
  <si>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</si>
  <si>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</si>
  <si>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</si>
  <si>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</si>
  <si>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</si>
  <si>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</si>
  <si>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</si>
  <si>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</si>
  <si>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</si>
  <si>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</si>
  <si>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</si>
  <si>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</si>
  <si>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</si>
  <si>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</si>
  <si>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</si>
  <si>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</si>
  <si>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</si>
  <si>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</si>
  <si>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</si>
  <si>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</si>
  <si>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</si>
  <si>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</si>
  <si>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</si>
  <si>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</si>
  <si>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</si>
  <si>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</si>
  <si>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</si>
  <si>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</si>
  <si>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</si>
  <si>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</si>
  <si>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</si>
  <si>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</si>
  <si>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</si>
  <si>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</si>
  <si>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</si>
  <si>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</si>
  <si>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</si>
  <si>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</si>
  <si>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</si>
  <si>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</si>
  <si>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</si>
  <si>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</si>
  <si>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</si>
  <si>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</si>
  <si>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</si>
  <si>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</si>
  <si>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</si>
  <si>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</si>
  <si>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</si>
  <si>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</si>
  <si>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</si>
  <si>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</si>
  <si>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</si>
  <si>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</si>
  <si>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</si>
  <si>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</si>
  <si>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</si>
  <si>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</si>
  <si>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</si>
  <si>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</si>
  <si>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</si>
  <si>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</si>
  <si>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</si>
  <si>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</si>
  <si>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</si>
  <si>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</si>
  <si>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</si>
  <si>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</si>
  <si>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</si>
  <si>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</si>
  <si>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</si>
  <si>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</si>
  <si>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</si>
  <si>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</si>
  <si>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</si>
  <si>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</si>
  <si>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</si>
  <si>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</si>
  <si>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</si>
  <si>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</si>
  <si>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</si>
  <si>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</si>
  <si>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</si>
  <si>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</si>
  <si>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</si>
  <si>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</si>
  <si>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</si>
  <si>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</si>
  <si>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</si>
  <si>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</si>
  <si>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</si>
  <si>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</si>
  <si>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</si>
  <si>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</si>
  <si>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</si>
  <si>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</si>
  <si>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</si>
  <si>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</si>
  <si>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</si>
  <si>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</si>
  <si>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</si>
  <si>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</si>
  <si>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</si>
  <si>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</si>
  <si>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</si>
  <si>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</si>
  <si>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</si>
  <si>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</si>
  <si>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</si>
  <si>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</si>
  <si>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</si>
  <si>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</si>
  <si>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</si>
  <si>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</si>
  <si>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</si>
  <si>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</si>
  <si>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</si>
  <si>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</si>
  <si>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</si>
  <si>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</si>
  <si>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</si>
  <si>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</si>
  <si>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</si>
  <si>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</si>
  <si>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</si>
  <si>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</si>
  <si>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</si>
  <si>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</si>
  <si>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</si>
  <si>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</si>
  <si>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</si>
  <si>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</si>
  <si>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</si>
  <si>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</si>
  <si>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</si>
  <si>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</si>
  <si>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</si>
  <si>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</si>
  <si>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</si>
  <si>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</si>
  <si>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</si>
  <si>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</si>
  <si>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</si>
  <si>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</si>
  <si>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</si>
  <si>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</si>
  <si>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</si>
  <si>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</si>
  <si>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</si>
  <si>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</si>
  <si>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</si>
  <si>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</si>
  <si>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</si>
  <si>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</si>
  <si>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</si>
  <si>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</si>
  <si>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</si>
  <si>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</si>
  <si>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</si>
  <si>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</si>
  <si>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</si>
  <si>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</si>
  <si>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</si>
  <si>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</si>
  <si>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</si>
  <si>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</si>
  <si>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</si>
  <si>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</si>
  <si>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</si>
  <si>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</si>
  <si>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</si>
  <si>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</si>
  <si>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</si>
  <si>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</si>
  <si>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</si>
  <si>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</si>
  <si>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</si>
  <si>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</si>
  <si>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</si>
  <si>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</si>
  <si>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</si>
  <si>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</si>
  <si>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</si>
  <si>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</si>
  <si>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</si>
  <si>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</si>
  <si>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</si>
  <si>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</si>
  <si>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</si>
  <si>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</si>
  <si>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</si>
  <si>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</si>
  <si>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</si>
  <si>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</si>
  <si>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</si>
  <si>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</si>
  <si>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</si>
  <si>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</si>
  <si>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</si>
  <si>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</si>
  <si>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</si>
  <si>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</si>
  <si>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</si>
  <si>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</si>
  <si>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</si>
  <si>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</si>
  <si>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</si>
  <si>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</si>
  <si>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</si>
  <si>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</si>
  <si>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</si>
  <si>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</si>
  <si>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</si>
  <si>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</si>
  <si>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</si>
  <si>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</si>
  <si>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</si>
  <si>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</si>
  <si>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</si>
  <si>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</si>
  <si>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</si>
  <si>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</si>
  <si>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</si>
  <si>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</si>
  <si>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</si>
  <si>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</si>
  <si>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</si>
  <si>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</si>
  <si>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</si>
  <si>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</si>
  <si>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</si>
  <si>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</si>
  <si>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</si>
  <si>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</si>
  <si>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</si>
  <si>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</si>
  <si>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</si>
  <si>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</si>
  <si>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</si>
  <si>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</si>
  <si>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</si>
  <si>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</si>
  <si>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</si>
  <si>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</si>
  <si>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</si>
  <si>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</si>
  <si>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</si>
  <si>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</si>
  <si>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</si>
  <si>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</si>
  <si>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</si>
  <si>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</si>
  <si>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</si>
  <si>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</si>
  <si>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</si>
  <si>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</si>
  <si>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</si>
  <si>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</si>
  <si>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</si>
  <si>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</si>
  <si>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</si>
  <si>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</si>
  <si>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</si>
  <si>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</si>
  <si>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</si>
  <si>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</si>
  <si>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</si>
  <si>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</si>
  <si>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</si>
  <si>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</si>
  <si>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</si>
  <si>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</si>
  <si>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</si>
  <si>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</si>
  <si>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</si>
  <si>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</si>
  <si>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</si>
  <si>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</si>
  <si>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</si>
  <si>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</si>
  <si>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</si>
  <si>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</si>
  <si>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</si>
  <si>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</si>
  <si>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</si>
  <si>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</si>
  <si>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</si>
  <si>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</si>
  <si>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</si>
  <si>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</si>
  <si>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</si>
  <si>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</si>
  <si>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</si>
  <si>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</si>
  <si>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</si>
  <si>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</si>
  <si>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</si>
  <si>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</si>
  <si>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</si>
  <si>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</si>
  <si>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</si>
  <si>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</si>
  <si>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</si>
  <si>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</si>
  <si>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</si>
  <si>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</si>
  <si>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</si>
  <si>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</si>
  <si>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</si>
  <si>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</si>
  <si>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</si>
  <si>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</si>
  <si>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</si>
  <si>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</si>
  <si>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</si>
  <si>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</si>
  <si>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</si>
  <si>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</si>
  <si>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</si>
  <si>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</si>
  <si>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</si>
  <si>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</si>
  <si>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</si>
  <si>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</si>
  <si>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</si>
  <si>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</si>
  <si>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</si>
  <si>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</si>
  <si>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</si>
  <si>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</si>
  <si>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</si>
  <si>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</si>
  <si>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</si>
  <si>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</si>
  <si>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</si>
  <si>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</si>
  <si>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</si>
  <si>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</si>
  <si>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</si>
  <si>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</si>
  <si>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</si>
  <si>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</si>
  <si>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</si>
  <si>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</si>
  <si>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</si>
  <si>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</si>
  <si>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</si>
  <si>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</si>
  <si>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</si>
  <si>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</si>
  <si>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</si>
  <si>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</si>
  <si>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</si>
  <si>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</si>
  <si>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</si>
  <si>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</si>
  <si>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</si>
  <si>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</si>
  <si>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</si>
  <si>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</si>
  <si>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</si>
  <si>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</si>
  <si>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</si>
  <si>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</si>
  <si>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</si>
  <si>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</si>
  <si>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</si>
  <si>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</si>
  <si>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</si>
  <si>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</si>
  <si>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</si>
  <si>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</si>
  <si>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</si>
  <si>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</si>
  <si>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</si>
  <si>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</si>
  <si>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</si>
  <si>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</si>
  <si>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</si>
  <si>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</si>
  <si>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</si>
  <si>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</si>
  <si>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</si>
  <si>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</si>
  <si>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</si>
  <si>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</si>
  <si>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</si>
  <si>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</si>
  <si>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</si>
  <si>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</si>
  <si>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</si>
  <si>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</si>
  <si>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</si>
  <si>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</si>
  <si>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</si>
  <si>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</si>
  <si>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</si>
  <si>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</si>
  <si>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</si>
  <si>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</si>
  <si>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</si>
  <si>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</si>
  <si>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</si>
  <si>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</si>
  <si>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</si>
  <si>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</si>
  <si>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</si>
  <si>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</si>
  <si>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</si>
  <si>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</si>
  <si>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</si>
  <si>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</si>
  <si>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</si>
  <si>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</si>
  <si>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</si>
  <si>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</si>
  <si>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</si>
  <si>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</si>
  <si>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</si>
  <si>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</si>
  <si>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</si>
  <si>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</si>
  <si>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</si>
  <si>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</si>
  <si>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</si>
  <si>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</si>
  <si>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</si>
  <si>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</si>
  <si>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</si>
  <si>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</si>
  <si>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</si>
  <si>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</si>
  <si>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</si>
  <si>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</si>
  <si>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</si>
  <si>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</si>
  <si>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</si>
  <si>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</si>
  <si>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</si>
  <si>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</si>
  <si>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</si>
  <si>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</si>
  <si>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</si>
  <si>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</si>
  <si>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</si>
  <si>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</si>
  <si>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</si>
  <si>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</si>
  <si>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</si>
  <si>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</si>
  <si>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</si>
  <si>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</si>
  <si>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</si>
  <si>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</si>
  <si>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</si>
  <si>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</si>
  <si>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</si>
  <si>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</si>
  <si>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</si>
  <si>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</si>
  <si>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</si>
  <si>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</si>
  <si>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</si>
  <si>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</si>
  <si>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</si>
  <si>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</si>
  <si>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</si>
  <si>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</si>
  <si>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</si>
  <si>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</si>
  <si>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</si>
  <si>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</si>
  <si>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</si>
  <si>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</si>
  <si>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</si>
  <si>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</si>
  <si>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</si>
  <si>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</si>
  <si>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</si>
  <si>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</si>
  <si>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</si>
  <si>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</si>
  <si>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</si>
  <si>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</si>
  <si>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</si>
  <si>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</si>
  <si>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</si>
  <si>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</si>
  <si>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</si>
  <si>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</si>
  <si>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</si>
  <si>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</si>
  <si>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</si>
  <si>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</si>
  <si>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</si>
  <si>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</si>
  <si>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</si>
  <si>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</si>
  <si>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</si>
  <si>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</si>
  <si>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</si>
  <si>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</si>
  <si>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</si>
  <si>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</si>
  <si>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</si>
  <si>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</si>
  <si>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</si>
  <si>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</si>
  <si>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</si>
  <si>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</si>
  <si>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</si>
  <si>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</si>
  <si>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</si>
  <si>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</si>
  <si>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</si>
  <si>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</si>
  <si>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</si>
  <si>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</si>
  <si>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</si>
  <si>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</si>
  <si>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</si>
  <si>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</si>
  <si>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</si>
  <si>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</si>
  <si>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</si>
  <si>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</si>
  <si>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</si>
  <si>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</si>
  <si>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</si>
  <si>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</si>
  <si>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</si>
  <si>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</si>
  <si>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</si>
  <si>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</si>
  <si>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</si>
  <si>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</si>
  <si>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</si>
  <si>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</si>
  <si>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</si>
  <si>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</si>
  <si>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</si>
  <si>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</si>
  <si>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</si>
  <si>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</si>
  <si>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</si>
  <si>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</si>
  <si>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</si>
  <si>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</si>
  <si>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</si>
  <si>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</si>
  <si>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</si>
  <si>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</si>
  <si>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</si>
  <si>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</si>
  <si>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</si>
  <si>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</si>
  <si>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</si>
  <si>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</si>
  <si>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</si>
  <si>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</si>
  <si>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</si>
  <si>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</si>
  <si>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</si>
  <si>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</si>
  <si>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</si>
  <si>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</si>
  <si>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</si>
  <si>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</si>
  <si>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</si>
  <si>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</si>
  <si>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</si>
  <si>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</si>
  <si>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</si>
  <si>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</si>
  <si>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</si>
  <si>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</si>
  <si>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</si>
  <si>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</si>
  <si>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</si>
  <si>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</si>
  <si>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</si>
  <si>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</si>
  <si>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</si>
  <si>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</si>
  <si>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</si>
  <si>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ADMINISTRACIÓN Y FINANZAS</t>
  </si>
  <si>
    <t>43-2-404050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</si>
</sst>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3">
      <selection activeCell="F12" sqref="F1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507741</v>
      </c>
      <c r="H17" s="76">
        <f>SUM(H18:H21)</f>
        <v>428041</v>
      </c>
      <c r="I17" s="76">
        <f>SUM(I18:I21)</f>
        <v>1833350</v>
      </c>
      <c r="J17" s="76">
        <f>SUM(J18:J21)</f>
        <v>12515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215807</v>
      </c>
      <c r="H18" s="80">
        <v>199937</v>
      </c>
      <c r="I18" s="80">
        <v>780423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123822</v>
      </c>
      <c r="H19" s="80">
        <v>165509</v>
      </c>
      <c r="I19" s="80">
        <v>485999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61732</v>
      </c>
      <c r="H20" s="80">
        <v>62595</v>
      </c>
      <c r="I20" s="80">
        <v>566928</v>
      </c>
      <c r="J20" s="80">
        <v>12515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106380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453200</v>
      </c>
      <c r="H22" s="76">
        <f>SUM(H23:H34)</f>
        <v>91051</v>
      </c>
      <c r="I22" s="76">
        <f>SUM(I23:I34)</f>
        <v>312289</v>
      </c>
      <c r="J22" s="76">
        <f>SUM(J23:J34)</f>
        <v>2946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3507</v>
      </c>
      <c r="H23" s="80">
        <v>3972</v>
      </c>
      <c r="I23" s="80">
        <v>5150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484</v>
      </c>
      <c r="H24" s="80">
        <v>0</v>
      </c>
      <c r="I24" s="80">
        <v>10952</v>
      </c>
      <c r="J24" s="80">
        <v>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12976</v>
      </c>
      <c r="H25" s="80">
        <v>2832</v>
      </c>
      <c r="I25" s="80">
        <v>4440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44079</v>
      </c>
      <c r="H26" s="80">
        <v>41721</v>
      </c>
      <c r="I26" s="80">
        <v>129208</v>
      </c>
      <c r="J26" s="80">
        <v>1775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126087</v>
      </c>
      <c r="H27" s="80">
        <v>9817</v>
      </c>
      <c r="I27" s="80">
        <v>56792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38598</v>
      </c>
      <c r="H28" s="80">
        <v>10750</v>
      </c>
      <c r="I28" s="80">
        <v>39891</v>
      </c>
      <c r="J28" s="80">
        <v>790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10171</v>
      </c>
      <c r="H29" s="80">
        <v>2500</v>
      </c>
      <c r="I29" s="80">
        <v>3804</v>
      </c>
      <c r="J29" s="80">
        <v>286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188033</v>
      </c>
      <c r="H30" s="80">
        <v>2673</v>
      </c>
      <c r="I30" s="80">
        <v>27070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20459</v>
      </c>
      <c r="H31" s="80">
        <v>2962</v>
      </c>
      <c r="I31" s="80">
        <v>1092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48</v>
      </c>
      <c r="H32" s="80">
        <v>5903</v>
      </c>
      <c r="I32" s="80">
        <v>3555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6377</v>
      </c>
      <c r="H33" s="80">
        <v>6973</v>
      </c>
      <c r="I33" s="80">
        <v>29415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2381</v>
      </c>
      <c r="H34" s="80">
        <v>948</v>
      </c>
      <c r="I34" s="80">
        <v>920</v>
      </c>
      <c r="J34" s="80">
        <v>95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72707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72707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292687</v>
      </c>
      <c r="H38" s="76">
        <f>SUM(H39:H44)</f>
        <v>16249</v>
      </c>
      <c r="I38" s="76">
        <f>SUM(I39:I44)</f>
        <v>1441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102092</v>
      </c>
      <c r="H39" s="80">
        <v>16249</v>
      </c>
      <c r="I39" s="80">
        <v>1441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190595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30803</v>
      </c>
      <c r="H47" s="76">
        <f>SUM(H48:H50)</f>
        <v>3483</v>
      </c>
      <c r="I47" s="76">
        <f>SUM(I48:I50)</f>
        <v>1437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31</v>
      </c>
      <c r="H48" s="80">
        <v>3483</v>
      </c>
      <c r="I48" s="80">
        <v>1437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30035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737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44852</v>
      </c>
      <c r="H51" s="76">
        <f>SUM(H52:H59)</f>
        <v>26356</v>
      </c>
      <c r="I51" s="76">
        <f>SUM(I52:I59)</f>
        <v>41332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28272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6101</v>
      </c>
      <c r="H55" s="80">
        <v>4442</v>
      </c>
      <c r="I55" s="80">
        <v>9260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1918</v>
      </c>
      <c r="H56" s="80">
        <v>15025</v>
      </c>
      <c r="I56" s="80">
        <v>12282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8561</v>
      </c>
      <c r="H57" s="80">
        <v>6889</v>
      </c>
      <c r="I57" s="80">
        <v>19790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42531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31365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11166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1392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1392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15201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0</v>
      </c>
      <c r="H85" s="80">
        <v>0</v>
      </c>
      <c r="I85" s="80">
        <v>15201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1373206</v>
      </c>
      <c r="H87" s="17">
        <f>SUM(H17+H22+H35+H38+H45+H47+H51+H60+H65+H69+H74+H81+H86)</f>
        <v>565180</v>
      </c>
      <c r="I87" s="17">
        <f>SUM(I17+I22+I35+I38+I45+I47+I51+I60+I65+I69+I74+I81+I86)</f>
        <v>2277757</v>
      </c>
      <c r="J87" s="17">
        <f>SUM(J17+J22+J35+J38+J45+J47+J51+J60+J65+J69+J74+J81+J86)</f>
        <v>15461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JUNIO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507741</v>
      </c>
      <c r="F2">
        <f>'Gastos Mensuales Acumulados'!G18</f>
        <v>215807</v>
      </c>
      <c r="G2">
        <f>'Gastos Mensuales Acumulados'!G19</f>
        <v>123822</v>
      </c>
      <c r="H2">
        <f>'Gastos Mensuales Acumulados'!G20</f>
        <v>61732</v>
      </c>
      <c r="I2">
        <f>'Gastos Mensuales Acumulados'!G21</f>
        <v>106380</v>
      </c>
      <c r="J2">
        <f>'Gastos Mensuales Acumulados'!G22</f>
        <v>453200</v>
      </c>
      <c r="K2">
        <f>'Gastos Mensuales Acumulados'!G23</f>
        <v>3507</v>
      </c>
      <c r="L2">
        <f>'Gastos Mensuales Acumulados'!G24</f>
        <v>484</v>
      </c>
      <c r="M2">
        <f>'Gastos Mensuales Acumulados'!G25</f>
        <v>12976</v>
      </c>
      <c r="N2">
        <f>'Gastos Mensuales Acumulados'!G26</f>
        <v>44079</v>
      </c>
      <c r="O2">
        <f>'Gastos Mensuales Acumulados'!G27</f>
        <v>126087</v>
      </c>
      <c r="P2">
        <f>'Gastos Mensuales Acumulados'!G28</f>
        <v>38598</v>
      </c>
      <c r="Q2">
        <f>'Gastos Mensuales Acumulados'!G29</f>
        <v>10171</v>
      </c>
      <c r="R2">
        <f>'Gastos Mensuales Acumulados'!G30</f>
        <v>188033</v>
      </c>
      <c r="S2">
        <f>'Gastos Mensuales Acumulados'!G31</f>
        <v>20459</v>
      </c>
      <c r="T2">
        <f>'Gastos Mensuales Acumulados'!G32</f>
        <v>48</v>
      </c>
      <c r="U2">
        <f>'Gastos Mensuales Acumulados'!G33</f>
        <v>6377</v>
      </c>
      <c r="V2">
        <f>'Gastos Mensuales Acumulados'!G34</f>
        <v>2381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292687</v>
      </c>
      <c r="AA2">
        <f>'Gastos Mensuales Acumulados'!G39</f>
        <v>102092</v>
      </c>
      <c r="AB2">
        <f>'Gastos Mensuales Acumulados'!G40</f>
        <v>190595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30803</v>
      </c>
      <c r="AJ2">
        <f>'Gastos Mensuales Acumulados'!G48</f>
        <v>31</v>
      </c>
      <c r="AK2">
        <f>'Gastos Mensuales Acumulados'!G49</f>
        <v>30035</v>
      </c>
      <c r="AL2">
        <f>'Gastos Mensuales Acumulados'!G50</f>
        <v>737</v>
      </c>
      <c r="AM2">
        <f>'Gastos Mensuales Acumulados'!G51</f>
        <v>44852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28272</v>
      </c>
      <c r="AQ2">
        <f>'Gastos Mensuales Acumulados'!G55</f>
        <v>6101</v>
      </c>
      <c r="AR2">
        <f>'Gastos Mensuales Acumulados'!G56</f>
        <v>1918</v>
      </c>
      <c r="AS2">
        <f>'Gastos Mensuales Acumulados'!G57</f>
        <v>8561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42531</v>
      </c>
      <c r="BB2">
        <f>'Gastos Mensuales Acumulados'!G66</f>
        <v>31365</v>
      </c>
      <c r="BC2">
        <f>'Gastos Mensuales Acumulados'!G67</f>
        <v>11166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1392</v>
      </c>
      <c r="BK2">
        <f>'Gastos Mensuales Acumulados'!G75</f>
        <v>0</v>
      </c>
      <c r="BL2">
        <f>'Gastos Mensuales Acumulados'!G76</f>
        <v>1392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1373206</v>
      </c>
      <c r="BX2" t="str">
        <f>+'Gastos Mensuales Acumulados'!$F$9</f>
        <v>MARIO WOHLK CARO</v>
      </c>
      <c r="BY2" t="str">
        <f>+'Gastos Mensuales Acumulados'!$F$10</f>
        <v>DIRECTOR ADMINISTRACIÓN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428041</v>
      </c>
      <c r="F3">
        <f>'Gastos Mensuales Acumulados'!H18</f>
        <v>199937</v>
      </c>
      <c r="G3">
        <f>'Gastos Mensuales Acumulados'!H19</f>
        <v>165509</v>
      </c>
      <c r="H3">
        <f>'Gastos Mensuales Acumulados'!H20</f>
        <v>62595</v>
      </c>
      <c r="I3">
        <f>'Gastos Mensuales Acumulados'!H21</f>
        <v>0</v>
      </c>
      <c r="J3">
        <f>'Gastos Mensuales Acumulados'!H22</f>
        <v>91051</v>
      </c>
      <c r="K3">
        <f>'Gastos Mensuales Acumulados'!H23</f>
        <v>3972</v>
      </c>
      <c r="L3">
        <f>'Gastos Mensuales Acumulados'!H24</f>
        <v>0</v>
      </c>
      <c r="M3">
        <f>'Gastos Mensuales Acumulados'!H25</f>
        <v>2832</v>
      </c>
      <c r="N3">
        <f>'Gastos Mensuales Acumulados'!H26</f>
        <v>41721</v>
      </c>
      <c r="O3">
        <f>'Gastos Mensuales Acumulados'!H27</f>
        <v>9817</v>
      </c>
      <c r="P3">
        <f>'Gastos Mensuales Acumulados'!H28</f>
        <v>10750</v>
      </c>
      <c r="Q3">
        <f>'Gastos Mensuales Acumulados'!H29</f>
        <v>2500</v>
      </c>
      <c r="R3">
        <f>'Gastos Mensuales Acumulados'!H30</f>
        <v>2673</v>
      </c>
      <c r="S3">
        <f>'Gastos Mensuales Acumulados'!H31</f>
        <v>2962</v>
      </c>
      <c r="T3">
        <f>'Gastos Mensuales Acumulados'!H32</f>
        <v>5903</v>
      </c>
      <c r="U3">
        <f>'Gastos Mensuales Acumulados'!H33</f>
        <v>6973</v>
      </c>
      <c r="V3">
        <f>'Gastos Mensuales Acumulados'!H34</f>
        <v>948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16249</v>
      </c>
      <c r="AA3">
        <f>'Gastos Mensuales Acumulados'!H39</f>
        <v>16249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3483</v>
      </c>
      <c r="AJ3">
        <f>'Gastos Mensuales Acumulados'!H48</f>
        <v>3483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26356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4442</v>
      </c>
      <c r="AR3">
        <f>'Gastos Mensuales Acumulados'!H56</f>
        <v>15025</v>
      </c>
      <c r="AS3">
        <f>'Gastos Mensuales Acumulados'!H57</f>
        <v>6889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565180</v>
      </c>
      <c r="BX3" t="str">
        <f>+'Gastos Mensuales Acumulados'!$F$9</f>
        <v>MARIO WOHLK CARO</v>
      </c>
      <c r="BY3" t="str">
        <f>+'Gastos Mensuales Acumulados'!$F$10</f>
        <v>DIRECTOR ADMINISTRACIÓN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1833350</v>
      </c>
      <c r="F4">
        <f>'Gastos Mensuales Acumulados'!I18</f>
        <v>780423</v>
      </c>
      <c r="G4">
        <f>'Gastos Mensuales Acumulados'!I19</f>
        <v>485999</v>
      </c>
      <c r="H4">
        <f>'Gastos Mensuales Acumulados'!I20</f>
        <v>566928</v>
      </c>
      <c r="I4">
        <f>'Gastos Mensuales Acumulados'!I21</f>
        <v>0</v>
      </c>
      <c r="J4">
        <f>'Gastos Mensuales Acumulados'!I22</f>
        <v>312289</v>
      </c>
      <c r="K4">
        <f>'Gastos Mensuales Acumulados'!I23</f>
        <v>5150</v>
      </c>
      <c r="L4">
        <f>'Gastos Mensuales Acumulados'!I24</f>
        <v>10952</v>
      </c>
      <c r="M4">
        <f>'Gastos Mensuales Acumulados'!I25</f>
        <v>4440</v>
      </c>
      <c r="N4">
        <f>'Gastos Mensuales Acumulados'!I26</f>
        <v>129208</v>
      </c>
      <c r="O4">
        <f>'Gastos Mensuales Acumulados'!I27</f>
        <v>56792</v>
      </c>
      <c r="P4">
        <f>'Gastos Mensuales Acumulados'!I28</f>
        <v>39891</v>
      </c>
      <c r="Q4">
        <f>'Gastos Mensuales Acumulados'!I29</f>
        <v>3804</v>
      </c>
      <c r="R4">
        <f>'Gastos Mensuales Acumulados'!I30</f>
        <v>27070</v>
      </c>
      <c r="S4">
        <f>'Gastos Mensuales Acumulados'!I31</f>
        <v>1092</v>
      </c>
      <c r="T4">
        <f>'Gastos Mensuales Acumulados'!I32</f>
        <v>3555</v>
      </c>
      <c r="U4">
        <f>'Gastos Mensuales Acumulados'!I33</f>
        <v>29415</v>
      </c>
      <c r="V4">
        <f>'Gastos Mensuales Acumulados'!I34</f>
        <v>920</v>
      </c>
      <c r="W4">
        <f>'Gastos Mensuales Acumulados'!I35</f>
        <v>72707</v>
      </c>
      <c r="X4">
        <f>'Gastos Mensuales Acumulados'!I36</f>
        <v>72707</v>
      </c>
      <c r="Y4">
        <f>'Gastos Mensuales Acumulados'!I37</f>
        <v>0</v>
      </c>
      <c r="Z4">
        <f>'Gastos Mensuales Acumulados'!I38</f>
        <v>1441</v>
      </c>
      <c r="AA4">
        <f>'Gastos Mensuales Acumulados'!I39</f>
        <v>1441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1437</v>
      </c>
      <c r="AJ4">
        <f>'Gastos Mensuales Acumulados'!I48</f>
        <v>1437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41332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9260</v>
      </c>
      <c r="AR4">
        <f>'Gastos Mensuales Acumulados'!I56</f>
        <v>12282</v>
      </c>
      <c r="AS4">
        <f>'Gastos Mensuales Acumulados'!I57</f>
        <v>19790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15201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15201</v>
      </c>
      <c r="BV4">
        <f>'Gastos Mensuales Acumulados'!I86</f>
        <v>0</v>
      </c>
      <c r="BW4">
        <f>'Gastos Mensuales Acumulados'!I87</f>
        <v>2277757</v>
      </c>
      <c r="BX4" t="str">
        <f>+'Gastos Mensuales Acumulados'!$F$9</f>
        <v>MARIO WOHLK CARO</v>
      </c>
      <c r="BY4" t="str">
        <f>+'Gastos Mensuales Acumulados'!$F$10</f>
        <v>DIRECTOR ADMINISTRACIÓN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12515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12515</v>
      </c>
      <c r="I5">
        <f>'Gastos Mensuales Acumulados'!J21</f>
        <v>0</v>
      </c>
      <c r="J5">
        <f>'Gastos Mensuales Acumulados'!J22</f>
        <v>2946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1775</v>
      </c>
      <c r="O5">
        <f>'Gastos Mensuales Acumulados'!J27</f>
        <v>0</v>
      </c>
      <c r="P5">
        <f>'Gastos Mensuales Acumulados'!J28</f>
        <v>790</v>
      </c>
      <c r="Q5">
        <f>'Gastos Mensuales Acumulados'!J29</f>
        <v>286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95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15461</v>
      </c>
      <c r="BX5" t="str">
        <f>+'Gastos Mensuales Acumulados'!$F$9</f>
        <v>MARIO WOHLK CARO</v>
      </c>
      <c r="BY5" t="str">
        <f>+'Gastos Mensuales Acumulados'!$F$10</f>
        <v>DIRECTOR ADMINISTRACIÓN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rjara</cp:lastModifiedBy>
  <cp:lastPrinted>2008-03-27T19:02:07Z</cp:lastPrinted>
  <dcterms:created xsi:type="dcterms:W3CDTF">2008-02-28T21:05:06Z</dcterms:created>
  <dcterms:modified xsi:type="dcterms:W3CDTF">2016-08-12T20:07:32Z</dcterms:modified>
  <cp:category/>
  <cp:version/>
  <cp:contentType/>
  <cp:contentStatus/>
</cp:coreProperties>
</file>