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<sst xmlns="http://schemas.openxmlformats.org/spreadsheetml/2006/main" count="2205" uniqueCount="1194">
  <si>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</si>
  <si>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</si>
  <si>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</si>
  <si>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</si>
  <si>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</si>
  <si>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</si>
  <si>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</si>
  <si>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</si>
  <si>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</si>
  <si>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</si>
  <si>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</si>
  <si>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</si>
  <si>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</si>
  <si>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</si>
  <si>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</si>
  <si>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</si>
  <si>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</si>
  <si>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</si>
  <si>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</si>
  <si>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</si>
  <si>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</si>
  <si>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</si>
  <si>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</si>
  <si>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</si>
  <si>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</si>
  <si>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</si>
  <si>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</si>
  <si>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</si>
  <si>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</si>
  <si>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</si>
  <si>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</si>
  <si>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</si>
  <si>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</si>
  <si>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</si>
  <si>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</si>
  <si>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</si>
  <si>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</si>
  <si>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</si>
  <si>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</si>
  <si>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</si>
  <si>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</si>
  <si>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</si>
  <si>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</si>
  <si>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</si>
  <si>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</si>
  <si>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</si>
  <si>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</si>
  <si>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</si>
  <si>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</si>
  <si>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</si>
  <si>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</si>
  <si>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</si>
  <si>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</si>
  <si>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</si>
  <si>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</si>
  <si>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</si>
  <si>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</si>
  <si>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</si>
  <si>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</si>
  <si>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</si>
  <si>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</si>
  <si>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</si>
  <si>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</si>
  <si>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</si>
  <si>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</si>
  <si>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</si>
  <si>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</si>
  <si>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</si>
  <si>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</si>
  <si>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</si>
  <si>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</si>
  <si>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</si>
  <si>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</si>
  <si>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</si>
  <si>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</si>
  <si>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</si>
  <si>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</si>
  <si>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</si>
  <si>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</si>
  <si>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</si>
  <si>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</si>
  <si>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</si>
  <si>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</si>
  <si>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</si>
  <si>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</si>
  <si>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</si>
  <si>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</si>
  <si>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</si>
  <si>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</si>
  <si>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</si>
  <si>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</si>
  <si>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</si>
  <si>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</si>
  <si>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</si>
  <si>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</si>
  <si>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</si>
  <si>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</si>
  <si>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</si>
  <si>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</si>
  <si>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</si>
  <si>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</si>
  <si>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</si>
  <si>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</si>
  <si>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</si>
  <si>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</si>
  <si>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</si>
  <si>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</si>
  <si>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</si>
  <si>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</si>
  <si>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</si>
  <si>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</si>
  <si>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</si>
  <si>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</si>
  <si>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</si>
  <si>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</si>
  <si>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</si>
  <si>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</si>
  <si>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</si>
  <si>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</si>
  <si>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</si>
  <si>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</si>
  <si>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</si>
  <si>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</si>
  <si>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</si>
  <si>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</si>
  <si>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</si>
  <si>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</si>
  <si>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</si>
  <si>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</si>
  <si>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</si>
  <si>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</si>
  <si>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</si>
  <si>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</si>
  <si>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</si>
  <si>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</si>
  <si>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</si>
  <si>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</si>
  <si>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</si>
  <si>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</si>
  <si>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</si>
  <si>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</si>
  <si>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</si>
  <si>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</si>
  <si>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</si>
  <si>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</si>
  <si>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</si>
  <si>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</si>
  <si>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</si>
  <si>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</si>
  <si>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</si>
  <si>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</si>
  <si>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</si>
  <si>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</si>
  <si>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</si>
  <si>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</si>
  <si>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</si>
  <si>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</si>
  <si>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</si>
  <si>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</si>
  <si>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</si>
  <si>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</si>
  <si>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</si>
  <si>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</si>
  <si>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</si>
  <si>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</si>
  <si>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</si>
  <si>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</si>
  <si>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</si>
  <si>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</si>
  <si>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</si>
  <si>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</si>
  <si>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</si>
  <si>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</si>
  <si>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</si>
  <si>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</si>
  <si>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</si>
  <si>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</si>
  <si>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</si>
  <si>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</si>
  <si>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</si>
  <si>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</si>
  <si>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</si>
  <si>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</si>
  <si>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</si>
  <si>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</si>
  <si>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</si>
  <si>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</si>
  <si>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</si>
  <si>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</si>
  <si>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</si>
  <si>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</si>
  <si>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</si>
  <si>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</si>
  <si>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</si>
  <si>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</si>
  <si>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</si>
  <si>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</si>
  <si>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</si>
  <si>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</si>
  <si>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</si>
  <si>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</si>
  <si>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</si>
  <si>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</si>
  <si>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</si>
  <si>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</si>
  <si>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</si>
  <si>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</si>
  <si>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</si>
  <si>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</si>
  <si>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</si>
  <si>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</si>
  <si>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</si>
  <si>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</si>
  <si>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</si>
  <si>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</si>
  <si>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</si>
  <si>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</si>
  <si>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</si>
  <si>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</si>
  <si>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</si>
  <si>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</si>
  <si>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</si>
  <si>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</si>
  <si>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</si>
  <si>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</si>
  <si>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</si>
  <si>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</si>
  <si>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</si>
  <si>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</si>
  <si>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</si>
  <si>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</si>
  <si>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</si>
  <si>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</si>
  <si>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</si>
  <si>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</si>
  <si>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</si>
  <si>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</si>
  <si>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</si>
  <si>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</si>
  <si>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</si>
  <si>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</si>
  <si>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</si>
  <si>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</si>
  <si>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</si>
  <si>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</si>
  <si>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</si>
  <si>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</si>
  <si>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</si>
  <si>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</si>
  <si>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</si>
  <si>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</si>
  <si>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</si>
  <si>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</si>
  <si>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</si>
  <si>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</si>
  <si>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</si>
  <si>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</si>
  <si>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</si>
  <si>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</si>
  <si>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</si>
  <si>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</si>
  <si>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</si>
  <si>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</si>
  <si>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</si>
  <si>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</si>
  <si>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</si>
  <si>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</si>
  <si>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</si>
  <si>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</si>
  <si>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</si>
  <si>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</si>
  <si>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</si>
  <si>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</si>
  <si>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</si>
  <si>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</si>
  <si>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</si>
  <si>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</si>
  <si>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</si>
  <si>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</si>
  <si>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</si>
  <si>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</si>
  <si>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</si>
  <si>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</si>
  <si>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</si>
  <si>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</si>
  <si>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</si>
  <si>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</si>
  <si>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</si>
  <si>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</si>
  <si>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</si>
  <si>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</si>
  <si>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</si>
  <si>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</si>
  <si>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</si>
  <si>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</si>
  <si>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</si>
  <si>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</si>
  <si>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</si>
  <si>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</si>
  <si>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</si>
  <si>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</si>
  <si>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</si>
  <si>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</si>
  <si>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</si>
  <si>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</si>
  <si>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</si>
  <si>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</si>
  <si>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</si>
  <si>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</si>
  <si>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</si>
  <si>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</si>
  <si>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</si>
  <si>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</si>
  <si>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</si>
  <si>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</si>
  <si>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</si>
  <si>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</si>
  <si>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</si>
  <si>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</si>
  <si>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</si>
  <si>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</si>
  <si>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</si>
  <si>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</si>
  <si>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</si>
  <si>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</si>
  <si>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</si>
  <si>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</si>
  <si>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</si>
  <si>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</si>
  <si>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</si>
  <si>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</si>
  <si>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</si>
  <si>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</si>
  <si>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</si>
  <si>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</si>
  <si>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</si>
  <si>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</si>
  <si>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</si>
  <si>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</si>
  <si>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</si>
  <si>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</si>
  <si>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</si>
  <si>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</si>
  <si>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</si>
  <si>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</si>
  <si>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</si>
  <si>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</si>
  <si>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</si>
  <si>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</si>
  <si>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</si>
  <si>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</si>
  <si>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</si>
  <si>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</si>
  <si>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</si>
  <si>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</si>
  <si>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</si>
  <si>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</si>
  <si>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</si>
  <si>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</si>
  <si>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</si>
  <si>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</si>
  <si>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</si>
  <si>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</si>
  <si>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</si>
  <si>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</si>
  <si>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</si>
  <si>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</si>
  <si>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</si>
  <si>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</si>
  <si>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</si>
  <si>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</si>
  <si>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</si>
  <si>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</si>
  <si>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</si>
  <si>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</si>
  <si>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</si>
  <si>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</si>
  <si>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</si>
  <si>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</si>
  <si>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</si>
  <si>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</si>
  <si>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</si>
  <si>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</si>
  <si>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</si>
  <si>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</si>
  <si>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</si>
  <si>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</si>
  <si>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</si>
  <si>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</si>
  <si>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</si>
  <si>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</si>
  <si>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</si>
  <si>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</si>
  <si>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</si>
  <si>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</si>
  <si>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</si>
  <si>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</si>
  <si>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</si>
  <si>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</si>
  <si>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</si>
  <si>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</si>
  <si>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</si>
  <si>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</si>
  <si>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</si>
  <si>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</si>
  <si>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</si>
  <si>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</si>
  <si>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</si>
  <si>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</si>
  <si>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</si>
  <si>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</si>
  <si>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</si>
  <si>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</si>
  <si>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</si>
  <si>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</si>
  <si>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</si>
  <si>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</si>
  <si>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</si>
  <si>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</si>
  <si>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</si>
  <si>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</si>
  <si>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</si>
  <si>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</si>
  <si>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</si>
  <si>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</si>
  <si>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</si>
  <si>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</si>
  <si>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</si>
  <si>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</si>
  <si>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</si>
  <si>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</si>
  <si>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</si>
  <si>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</si>
  <si>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</si>
  <si>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</si>
  <si>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</si>
  <si>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</si>
  <si>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</si>
  <si>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</si>
  <si>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</si>
  <si>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</si>
  <si>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</si>
  <si>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</si>
  <si>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</si>
  <si>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</si>
  <si>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</si>
  <si>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</si>
  <si>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</si>
  <si>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</si>
  <si>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</si>
  <si>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</si>
  <si>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</si>
  <si>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</si>
  <si>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</si>
  <si>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</si>
  <si>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</si>
  <si>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</si>
  <si>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</si>
  <si>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</si>
  <si>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</si>
  <si>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</si>
  <si>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</si>
  <si>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</si>
  <si>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</si>
  <si>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</si>
  <si>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</si>
  <si>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</si>
  <si>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</si>
  <si>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</si>
  <si>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</si>
  <si>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</si>
  <si>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</si>
  <si>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</si>
  <si>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</si>
  <si>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</si>
  <si>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</si>
  <si>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</si>
  <si>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</si>
  <si>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</si>
  <si>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</si>
  <si>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</si>
  <si>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</si>
  <si>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</si>
  <si>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</si>
  <si>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</si>
  <si>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</si>
  <si>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</si>
  <si>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</si>
  <si>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</si>
  <si>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</si>
  <si>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</si>
  <si>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</si>
  <si>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</si>
  <si>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</si>
  <si>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</si>
  <si>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</si>
  <si>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</si>
  <si>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</si>
  <si>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</si>
  <si>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</si>
  <si>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</si>
  <si>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</si>
  <si>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</si>
  <si>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</si>
  <si>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</si>
  <si>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</si>
  <si>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</si>
  <si>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</si>
  <si>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</si>
  <si>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</si>
  <si>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</si>
  <si>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</si>
  <si>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</si>
  <si>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</si>
  <si>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</si>
  <si>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</si>
  <si>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</si>
  <si>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</si>
  <si>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</si>
  <si>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</si>
  <si>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</si>
  <si>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</si>
  <si>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</si>
  <si>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</si>
  <si>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</si>
  <si>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</si>
  <si>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</si>
  <si>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</si>
  <si>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</si>
  <si>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</si>
  <si>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</si>
  <si>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</si>
  <si>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</si>
  <si>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</si>
  <si>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</si>
  <si>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</si>
  <si>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</si>
  <si>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</si>
  <si>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</si>
  <si>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</si>
  <si>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</si>
  <si>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</si>
  <si>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</si>
  <si>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</si>
  <si>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</si>
  <si>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</si>
  <si>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</si>
  <si>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</si>
  <si>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</si>
  <si>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</si>
  <si>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</si>
  <si>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</si>
  <si>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</si>
  <si>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</si>
  <si>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</si>
  <si>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</si>
  <si>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</si>
  <si>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</si>
  <si>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</si>
  <si>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</si>
  <si>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</si>
  <si>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</si>
  <si>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</si>
  <si>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</si>
  <si>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</si>
  <si>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</si>
  <si>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</si>
  <si>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</si>
  <si>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</si>
  <si>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</si>
  <si>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</si>
  <si>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</si>
  <si>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</si>
  <si>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</si>
  <si>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</si>
  <si>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</si>
  <si>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</si>
  <si>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</si>
  <si>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</si>
  <si>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</si>
  <si>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</si>
  <si>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</si>
  <si>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</si>
  <si>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</si>
  <si>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</si>
  <si>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</si>
  <si>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</si>
  <si>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</si>
  <si>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</si>
  <si>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</si>
  <si>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</si>
  <si>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</si>
  <si>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</si>
  <si>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</si>
  <si>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</si>
  <si>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</si>
  <si>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</si>
  <si>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</si>
  <si>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</si>
  <si>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</si>
  <si>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</si>
  <si>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</si>
  <si>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</si>
  <si>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</si>
  <si>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</si>
  <si>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</si>
  <si>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</si>
  <si>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</si>
  <si>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</si>
  <si>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</si>
  <si>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</si>
  <si>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</si>
  <si>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</si>
  <si>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</si>
  <si>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</si>
  <si>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</si>
  <si>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</si>
  <si>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</si>
  <si>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</si>
  <si>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</si>
  <si>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</si>
  <si>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</si>
  <si>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</si>
  <si>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</si>
  <si>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</si>
  <si>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</si>
  <si>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</si>
  <si>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</si>
  <si>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</si>
  <si>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</si>
  <si>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</si>
  <si>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</si>
  <si>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</si>
  <si>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</si>
  <si>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</si>
  <si>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</si>
  <si>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</si>
  <si>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</si>
  <si>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</si>
  <si>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</si>
  <si>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</si>
  <si>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</si>
  <si>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</si>
  <si>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</si>
  <si>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</si>
  <si>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</si>
  <si>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</si>
  <si>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</si>
  <si>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</si>
  <si>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</si>
  <si>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</si>
  <si>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</si>
  <si>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</si>
  <si>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</si>
  <si>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</si>
  <si>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</si>
  <si>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</si>
  <si>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</si>
  <si>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</si>
  <si>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</si>
  <si>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</si>
  <si>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</si>
  <si>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</si>
  <si>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</si>
  <si>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</si>
  <si>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</si>
  <si>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</si>
  <si>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</si>
  <si>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</si>
  <si>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</si>
  <si>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</si>
  <si>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</si>
  <si>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</si>
  <si>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</si>
  <si>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</si>
  <si>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</si>
  <si>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</si>
  <si>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</si>
  <si>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</si>
  <si>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</si>
  <si>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</si>
  <si>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</si>
  <si>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</si>
  <si>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</si>
  <si>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</si>
  <si>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</si>
  <si>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</si>
  <si>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</si>
  <si>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</si>
  <si>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</si>
  <si>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</si>
  <si>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</si>
  <si>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</si>
  <si>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</si>
  <si>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</si>
  <si>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</si>
  <si>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</si>
  <si>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</si>
  <si>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</si>
  <si>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</si>
  <si>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</si>
  <si>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</si>
  <si>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</si>
  <si>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</si>
  <si>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</si>
  <si>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</si>
  <si>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</si>
  <si>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</si>
  <si>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</si>
  <si>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</si>
  <si>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</si>
  <si>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</si>
  <si>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</si>
  <si>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</si>
  <si>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</si>
  <si>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</si>
  <si>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</si>
  <si>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</si>
  <si>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</si>
  <si>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</si>
  <si>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</si>
  <si>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</si>
  <si>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</si>
  <si>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</si>
  <si>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</si>
  <si>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</si>
  <si>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</si>
  <si>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</si>
  <si>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</si>
  <si>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</si>
  <si>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</si>
  <si>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</si>
  <si>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</si>
  <si>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</si>
  <si>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</si>
  <si>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</si>
  <si>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</si>
  <si>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</si>
  <si>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</si>
  <si>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</si>
  <si>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</si>
  <si>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</si>
  <si>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</si>
  <si>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</si>
  <si>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</si>
  <si>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</si>
  <si>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</si>
  <si>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</si>
  <si>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</si>
  <si>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</si>
  <si>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</si>
  <si>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</si>
  <si>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</si>
  <si>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</si>
  <si>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</si>
  <si>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</si>
  <si>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</si>
  <si>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</si>
  <si>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</si>
  <si>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</si>
  <si>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</si>
  <si>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</si>
  <si>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</si>
  <si>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</si>
  <si>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</si>
  <si>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</si>
  <si>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</si>
  <si>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</si>
  <si>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</si>
  <si>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</si>
  <si>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</si>
  <si>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</si>
  <si>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</si>
  <si>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</si>
  <si>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</si>
  <si>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</si>
  <si>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</si>
  <si>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</si>
  <si>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</si>
  <si>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</si>
  <si>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</si>
  <si>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</si>
  <si>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</si>
  <si>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</si>
  <si>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</si>
  <si>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</si>
  <si>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</si>
  <si>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</si>
  <si>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</si>
  <si>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</si>
  <si>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</si>
  <si>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</si>
  <si>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</si>
  <si>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</si>
  <si>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</si>
  <si>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</si>
  <si>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</si>
  <si>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</si>
  <si>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</si>
  <si>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</si>
  <si>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</si>
  <si>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</si>
  <si>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</si>
  <si>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</si>
  <si>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</si>
  <si>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</si>
  <si>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</si>
  <si>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</si>
  <si>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</si>
  <si>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</si>
  <si>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</si>
  <si>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</si>
  <si>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</si>
  <si>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</si>
  <si>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</si>
  <si>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</si>
  <si>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</si>
  <si>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</si>
  <si>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</si>
  <si>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</si>
  <si>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</si>
  <si>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</si>
  <si>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</si>
  <si>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</si>
  <si>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</si>
  <si>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</si>
  <si>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</si>
  <si>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</si>
  <si>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</si>
  <si>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</si>
  <si>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</si>
  <si>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</si>
  <si>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</si>
  <si>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</si>
  <si>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</si>
  <si>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</si>
  <si>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</si>
  <si>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</si>
  <si>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</si>
  <si>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</si>
  <si>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</si>
  <si>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</si>
  <si>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</si>
  <si>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</si>
  <si>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</si>
  <si>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</si>
  <si>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</si>
  <si>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</si>
  <si>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</si>
  <si>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</si>
  <si>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</si>
  <si>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</si>
  <si>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</si>
  <si>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</si>
  <si>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</si>
  <si>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</si>
  <si>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</si>
  <si>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</si>
  <si>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</si>
  <si>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</si>
  <si>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</si>
  <si>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</si>
  <si>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</si>
  <si>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</si>
  <si>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</si>
  <si>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</si>
  <si>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</si>
  <si>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</si>
  <si>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</si>
  <si>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</si>
  <si>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</si>
  <si>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</si>
  <si>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</si>
  <si>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</si>
  <si>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</si>
  <si>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</si>
  <si>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</si>
  <si>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</si>
  <si>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</si>
  <si>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</si>
  <si>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</si>
  <si>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</si>
  <si>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</si>
  <si>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</si>
  <si>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</si>
  <si>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</si>
  <si>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</si>
  <si>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</si>
  <si>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</si>
  <si>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</si>
  <si>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</si>
  <si>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</si>
  <si>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</si>
  <si>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</si>
  <si>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</si>
  <si>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</si>
  <si>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</si>
  <si>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</si>
  <si>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</si>
  <si>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</si>
  <si>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</si>
  <si>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</si>
  <si>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</si>
  <si>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</si>
  <si>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</si>
  <si>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</si>
  <si>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</si>
  <si>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</si>
  <si>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</si>
  <si>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</si>
  <si>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</si>
  <si>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</si>
  <si>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</si>
  <si>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</si>
  <si>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</si>
  <si>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</si>
  <si>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</si>
  <si>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</si>
  <si>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</si>
  <si>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</si>
  <si>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</si>
  <si>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</si>
  <si>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</si>
  <si>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</si>
  <si>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</si>
  <si>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</si>
  <si>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</si>
  <si>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</si>
  <si>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</si>
  <si>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</si>
  <si>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</si>
  <si>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</si>
  <si>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</si>
  <si>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</si>
  <si>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</si>
  <si>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</si>
  <si>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</si>
  <si>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</si>
  <si>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</si>
  <si>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</si>
  <si>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</si>
  <si>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</si>
  <si>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</si>
  <si>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</si>
  <si>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</si>
  <si>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</si>
  <si>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</si>
  <si>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</si>
  <si>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</si>
  <si>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</si>
  <si>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</si>
  <si>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</si>
  <si>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</si>
  <si>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</si>
  <si>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</si>
  <si>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</si>
  <si>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</si>
  <si>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</si>
  <si>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</si>
  <si>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</si>
  <si>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</si>
  <si>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</si>
  <si>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</si>
  <si>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</si>
  <si>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</si>
  <si>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</si>
  <si>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</si>
  <si>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</si>
  <si>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</si>
  <si>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</si>
  <si>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</si>
  <si>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</si>
  <si>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</si>
  <si>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</si>
  <si>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</si>
  <si>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</si>
  <si>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</si>
  <si>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</si>
  <si>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</si>
  <si>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</si>
  <si>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</si>
  <si>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</si>
  <si>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</si>
  <si>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</si>
  <si>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</si>
  <si>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</si>
  <si>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</si>
  <si>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</si>
  <si>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</si>
  <si>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</si>
  <si>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</si>
  <si>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</si>
  <si>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</si>
  <si>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</si>
  <si>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</si>
  <si>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</si>
  <si>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</si>
  <si>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</si>
  <si>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</si>
  <si>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</si>
  <si>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</si>
  <si>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</si>
  <si>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</si>
  <si>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</si>
  <si>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</si>
  <si>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</si>
  <si>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</si>
  <si>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</si>
  <si>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</si>
  <si>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</si>
  <si>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</si>
  <si>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</si>
  <si>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</si>
  <si>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</si>
  <si>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</si>
  <si>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</si>
  <si>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</si>
  <si>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</si>
  <si>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</si>
  <si>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</si>
  <si>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</si>
  <si>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</si>
  <si>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</si>
  <si>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</si>
  <si>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</si>
  <si>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</si>
  <si>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</si>
  <si>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</si>
  <si>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</si>
  <si>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</si>
  <si>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</si>
  <si>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</si>
  <si>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</si>
  <si>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</si>
  <si>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</si>
  <si>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</si>
  <si>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</si>
  <si>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</si>
  <si>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</si>
  <si>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</si>
  <si>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</si>
  <si>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</si>
  <si>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</si>
  <si>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</si>
  <si>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</si>
  <si>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</si>
  <si>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</si>
  <si>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</si>
  <si>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</si>
  <si>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</si>
  <si>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</si>
  <si>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</si>
  <si>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</si>
  <si>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</si>
  <si>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</si>
  <si>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</si>
  <si>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</si>
  <si>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</si>
  <si>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</si>
  <si>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</si>
  <si>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</si>
  <si>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</si>
  <si>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</si>
  <si>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</si>
  <si>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</si>
  <si>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</si>
  <si>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</si>
  <si>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</si>
  <si>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</si>
  <si>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</si>
  <si>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</si>
  <si>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</si>
  <si>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</si>
  <si>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</si>
  <si>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</si>
  <si>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</si>
  <si>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</si>
  <si>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</si>
  <si>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</si>
  <si>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</si>
  <si>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</si>
  <si>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</si>
  <si>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</si>
  <si>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</si>
  <si>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</si>
  <si>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</si>
  <si>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</si>
  <si>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</si>
  <si>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</si>
  <si>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</si>
  <si>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</si>
  <si>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</si>
  <si>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</si>
  <si>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</si>
  <si>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</si>
  <si>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</si>
  <si>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</si>
  <si>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</si>
  <si>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</si>
  <si>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</si>
  <si>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</si>
  <si>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</si>
  <si>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</si>
  <si>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</si>
  <si>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</si>
  <si>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</si>
  <si>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</si>
  <si>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</si>
  <si>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</si>
  <si>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</si>
  <si>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</si>
  <si>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</si>
  <si>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</si>
  <si>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</si>
  <si>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</si>
  <si>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</si>
  <si>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</si>
  <si>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</si>
  <si>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</si>
  <si>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</si>
  <si>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</si>
  <si>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</si>
  <si>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</si>
  <si>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</si>
  <si>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</si>
  <si>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</si>
  <si>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</si>
  <si>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</si>
  <si>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</si>
  <si>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</si>
  <si>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</si>
  <si>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</si>
  <si>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</si>
  <si>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</si>
  <si>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</si>
  <si>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</si>
  <si>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</si>
  <si>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</si>
  <si>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</si>
  <si>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</si>
  <si>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</si>
  <si>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</si>
  <si>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</si>
  <si>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</si>
  <si>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</si>
  <si>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</si>
  <si>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</si>
  <si>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</si>
  <si>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</si>
  <si>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</si>
  <si>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</si>
  <si>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</si>
  <si>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</si>
  <si>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</si>
  <si>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</si>
  <si>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</si>
  <si>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</si>
  <si>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</si>
  <si>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</si>
  <si>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</si>
  <si>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</si>
  <si>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</si>
  <si>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</si>
  <si>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</si>
  <si>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</si>
  <si>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</si>
  <si>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</si>
  <si>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</si>
  <si>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</si>
  <si>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</si>
  <si>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</si>
  <si>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</si>
  <si>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</si>
  <si>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</si>
  <si>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</si>
  <si>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</si>
  <si>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</si>
  <si>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</si>
  <si>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</si>
  <si>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</si>
  <si>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</si>
  <si>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</si>
  <si>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</si>
  <si>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</si>
  <si>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</si>
  <si>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</si>
  <si>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</si>
  <si>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</si>
  <si>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</si>
  <si>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</si>
  <si>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</si>
  <si>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</si>
  <si>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</si>
  <si>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Depto. Administración y Finanzas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</si>
</sst>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B1" sqref="B1:J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91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>
        <v>432404050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216528</v>
      </c>
      <c r="H17" s="76">
        <f>SUM(H18:H21)</f>
        <v>187367</v>
      </c>
      <c r="I17" s="76">
        <f>SUM(I18:I21)</f>
        <v>942062</v>
      </c>
      <c r="J17" s="76">
        <f>SUM(J18:J21)</f>
        <v>6398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97598</v>
      </c>
      <c r="H18" s="80">
        <v>87273</v>
      </c>
      <c r="I18" s="80">
        <v>398012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55723</v>
      </c>
      <c r="H19" s="80">
        <v>75172</v>
      </c>
      <c r="I19" s="80">
        <v>246816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25829</v>
      </c>
      <c r="H20" s="80">
        <v>24922</v>
      </c>
      <c r="I20" s="80">
        <v>297234</v>
      </c>
      <c r="J20" s="80">
        <v>6398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37378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220034</v>
      </c>
      <c r="H22" s="76">
        <f>SUM(H23:H34)</f>
        <v>40325</v>
      </c>
      <c r="I22" s="76">
        <f>SUM(I23:I34)</f>
        <v>140972</v>
      </c>
      <c r="J22" s="76">
        <f>SUM(J23:J34)</f>
        <v>735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2309</v>
      </c>
      <c r="H23" s="80">
        <v>1319</v>
      </c>
      <c r="I23" s="80">
        <v>240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270</v>
      </c>
      <c r="H24" s="80">
        <v>0</v>
      </c>
      <c r="I24" s="80">
        <v>6862</v>
      </c>
      <c r="J24" s="80">
        <v>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6843</v>
      </c>
      <c r="H25" s="80">
        <v>1155</v>
      </c>
      <c r="I25" s="80">
        <v>305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24893</v>
      </c>
      <c r="H26" s="80">
        <v>19596</v>
      </c>
      <c r="I26" s="80">
        <v>81616</v>
      </c>
      <c r="J26" s="80">
        <v>735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43141</v>
      </c>
      <c r="H27" s="80">
        <v>4515</v>
      </c>
      <c r="I27" s="80">
        <v>20712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9208</v>
      </c>
      <c r="H28" s="80">
        <v>6034</v>
      </c>
      <c r="I28" s="80">
        <v>8497</v>
      </c>
      <c r="J28" s="80">
        <v>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5419</v>
      </c>
      <c r="H29" s="80">
        <v>1446</v>
      </c>
      <c r="I29" s="80">
        <v>1174</v>
      </c>
      <c r="J29" s="80">
        <v>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115175</v>
      </c>
      <c r="H30" s="80">
        <v>2041</v>
      </c>
      <c r="I30" s="80">
        <v>1175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11165</v>
      </c>
      <c r="H31" s="80">
        <v>1102</v>
      </c>
      <c r="I31" s="80">
        <v>545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0</v>
      </c>
      <c r="H32" s="80">
        <v>659</v>
      </c>
      <c r="I32" s="80">
        <v>1554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480</v>
      </c>
      <c r="H33" s="80">
        <v>1966</v>
      </c>
      <c r="I33" s="80">
        <v>17946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1131</v>
      </c>
      <c r="H34" s="80">
        <v>492</v>
      </c>
      <c r="I34" s="80">
        <v>346</v>
      </c>
      <c r="J34" s="80">
        <v>0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48705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48705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60463</v>
      </c>
      <c r="H38" s="76">
        <f>SUM(H39:H44)</f>
        <v>7683</v>
      </c>
      <c r="I38" s="76">
        <f>SUM(I39:I44)</f>
        <v>961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56858</v>
      </c>
      <c r="H39" s="80">
        <v>7683</v>
      </c>
      <c r="I39" s="80">
        <v>961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3605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29382</v>
      </c>
      <c r="H47" s="76">
        <f>SUM(H48:H50)</f>
        <v>0</v>
      </c>
      <c r="I47" s="76">
        <f>SUM(I48:I50)</f>
        <v>578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31</v>
      </c>
      <c r="H48" s="80">
        <v>0</v>
      </c>
      <c r="I48" s="80">
        <v>578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29351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0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9128</v>
      </c>
      <c r="H51" s="76">
        <f>SUM(H52:H59)</f>
        <v>18180</v>
      </c>
      <c r="I51" s="76">
        <f>SUM(I52:I59)</f>
        <v>11534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2055</v>
      </c>
      <c r="H55" s="80">
        <v>139</v>
      </c>
      <c r="I55" s="80">
        <v>1760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290</v>
      </c>
      <c r="H56" s="80">
        <v>13966</v>
      </c>
      <c r="I56" s="80">
        <v>0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6783</v>
      </c>
      <c r="H57" s="80">
        <v>4075</v>
      </c>
      <c r="I57" s="80">
        <v>9774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25350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16434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8916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0</v>
      </c>
      <c r="H81" s="76">
        <f>SUM(H82:H85)</f>
        <v>0</v>
      </c>
      <c r="I81" s="76">
        <f>SUM(I82:I85)</f>
        <v>15201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0</v>
      </c>
      <c r="H85" s="80">
        <v>0</v>
      </c>
      <c r="I85" s="80">
        <v>15201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560885</v>
      </c>
      <c r="H87" s="17">
        <f>SUM(H17+H22+H35+H38+H45+H47+H51+H60+H65+H69+H74+H81+H86)</f>
        <v>253555</v>
      </c>
      <c r="I87" s="17">
        <f>SUM(I17+I22+I35+I38+I45+I47+I51+I60+I65+I69+I74+I81+I86)</f>
        <v>1160013</v>
      </c>
      <c r="J87" s="17">
        <f>SUM(J17+J22+J35+J38+J45+J47+J51+J60+J65+J69+J74+J81+J86)</f>
        <v>7133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MARZO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MARZO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216528</v>
      </c>
      <c r="F2">
        <f>'Gastos Mensuales Acumulados'!G18</f>
        <v>97598</v>
      </c>
      <c r="G2">
        <f>'Gastos Mensuales Acumulados'!G19</f>
        <v>55723</v>
      </c>
      <c r="H2">
        <f>'Gastos Mensuales Acumulados'!G20</f>
        <v>25829</v>
      </c>
      <c r="I2">
        <f>'Gastos Mensuales Acumulados'!G21</f>
        <v>37378</v>
      </c>
      <c r="J2">
        <f>'Gastos Mensuales Acumulados'!G22</f>
        <v>220034</v>
      </c>
      <c r="K2">
        <f>'Gastos Mensuales Acumulados'!G23</f>
        <v>2309</v>
      </c>
      <c r="L2">
        <f>'Gastos Mensuales Acumulados'!G24</f>
        <v>270</v>
      </c>
      <c r="M2">
        <f>'Gastos Mensuales Acumulados'!G25</f>
        <v>6843</v>
      </c>
      <c r="N2">
        <f>'Gastos Mensuales Acumulados'!G26</f>
        <v>24893</v>
      </c>
      <c r="O2">
        <f>'Gastos Mensuales Acumulados'!G27</f>
        <v>43141</v>
      </c>
      <c r="P2">
        <f>'Gastos Mensuales Acumulados'!G28</f>
        <v>9208</v>
      </c>
      <c r="Q2">
        <f>'Gastos Mensuales Acumulados'!G29</f>
        <v>5419</v>
      </c>
      <c r="R2">
        <f>'Gastos Mensuales Acumulados'!G30</f>
        <v>115175</v>
      </c>
      <c r="S2">
        <f>'Gastos Mensuales Acumulados'!G31</f>
        <v>11165</v>
      </c>
      <c r="T2">
        <f>'Gastos Mensuales Acumulados'!G32</f>
        <v>0</v>
      </c>
      <c r="U2">
        <f>'Gastos Mensuales Acumulados'!G33</f>
        <v>480</v>
      </c>
      <c r="V2">
        <f>'Gastos Mensuales Acumulados'!G34</f>
        <v>1131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60463</v>
      </c>
      <c r="AA2">
        <f>'Gastos Mensuales Acumulados'!G39</f>
        <v>56858</v>
      </c>
      <c r="AB2">
        <f>'Gastos Mensuales Acumulados'!G40</f>
        <v>3605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29382</v>
      </c>
      <c r="AJ2">
        <f>'Gastos Mensuales Acumulados'!G48</f>
        <v>31</v>
      </c>
      <c r="AK2">
        <f>'Gastos Mensuales Acumulados'!G49</f>
        <v>29351</v>
      </c>
      <c r="AL2">
        <f>'Gastos Mensuales Acumulados'!G50</f>
        <v>0</v>
      </c>
      <c r="AM2">
        <f>'Gastos Mensuales Acumulados'!G51</f>
        <v>9128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2055</v>
      </c>
      <c r="AR2">
        <f>'Gastos Mensuales Acumulados'!G56</f>
        <v>290</v>
      </c>
      <c r="AS2">
        <f>'Gastos Mensuales Acumulados'!G57</f>
        <v>6783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25350</v>
      </c>
      <c r="BB2">
        <f>'Gastos Mensuales Acumulados'!G66</f>
        <v>16434</v>
      </c>
      <c r="BC2">
        <f>'Gastos Mensuales Acumulados'!G67</f>
        <v>8916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560885</v>
      </c>
      <c r="BX2" t="str">
        <f>+'Gastos Mensuales Acumulados'!$F$9</f>
        <v>Mario Wohlk Caro</v>
      </c>
      <c r="BY2" t="str">
        <f>+'Gastos Mensuales Acumulados'!$F$10</f>
        <v>Director Depto. Administración y Finanzas</v>
      </c>
      <c r="BZ2">
        <f>+'Gastos Mensuales Acumulados'!$F$11</f>
        <v>432404050</v>
      </c>
    </row>
    <row r="3" spans="1:78" ht="12.75">
      <c r="A3" t="str">
        <f>+'Gastos Mensuales Acumulados'!H16</f>
        <v>SALUD</v>
      </c>
      <c r="B3" t="str">
        <f>+'Gastos Mensuales Acumulados'!$F$6</f>
        <v>MARZO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187367</v>
      </c>
      <c r="F3">
        <f>'Gastos Mensuales Acumulados'!H18</f>
        <v>87273</v>
      </c>
      <c r="G3">
        <f>'Gastos Mensuales Acumulados'!H19</f>
        <v>75172</v>
      </c>
      <c r="H3">
        <f>'Gastos Mensuales Acumulados'!H20</f>
        <v>24922</v>
      </c>
      <c r="I3">
        <f>'Gastos Mensuales Acumulados'!H21</f>
        <v>0</v>
      </c>
      <c r="J3">
        <f>'Gastos Mensuales Acumulados'!H22</f>
        <v>40325</v>
      </c>
      <c r="K3">
        <f>'Gastos Mensuales Acumulados'!H23</f>
        <v>1319</v>
      </c>
      <c r="L3">
        <f>'Gastos Mensuales Acumulados'!H24</f>
        <v>0</v>
      </c>
      <c r="M3">
        <f>'Gastos Mensuales Acumulados'!H25</f>
        <v>1155</v>
      </c>
      <c r="N3">
        <f>'Gastos Mensuales Acumulados'!H26</f>
        <v>19596</v>
      </c>
      <c r="O3">
        <f>'Gastos Mensuales Acumulados'!H27</f>
        <v>4515</v>
      </c>
      <c r="P3">
        <f>'Gastos Mensuales Acumulados'!H28</f>
        <v>6034</v>
      </c>
      <c r="Q3">
        <f>'Gastos Mensuales Acumulados'!H29</f>
        <v>1446</v>
      </c>
      <c r="R3">
        <f>'Gastos Mensuales Acumulados'!H30</f>
        <v>2041</v>
      </c>
      <c r="S3">
        <f>'Gastos Mensuales Acumulados'!H31</f>
        <v>1102</v>
      </c>
      <c r="T3">
        <f>'Gastos Mensuales Acumulados'!H32</f>
        <v>659</v>
      </c>
      <c r="U3">
        <f>'Gastos Mensuales Acumulados'!H33</f>
        <v>1966</v>
      </c>
      <c r="V3">
        <f>'Gastos Mensuales Acumulados'!H34</f>
        <v>492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7683</v>
      </c>
      <c r="AA3">
        <f>'Gastos Mensuales Acumulados'!H39</f>
        <v>7683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18180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139</v>
      </c>
      <c r="AR3">
        <f>'Gastos Mensuales Acumulados'!H56</f>
        <v>13966</v>
      </c>
      <c r="AS3">
        <f>'Gastos Mensuales Acumulados'!H57</f>
        <v>4075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253555</v>
      </c>
      <c r="BX3" t="str">
        <f>+'Gastos Mensuales Acumulados'!$F$9</f>
        <v>Mario Wohlk Caro</v>
      </c>
      <c r="BY3" t="str">
        <f>+'Gastos Mensuales Acumulados'!$F$10</f>
        <v>Director Depto. Administración y Finanzas</v>
      </c>
      <c r="BZ3">
        <f>+'Gastos Mensuales Acumulados'!$F$11</f>
        <v>432404050</v>
      </c>
    </row>
    <row r="4" spans="1:78" ht="12.75">
      <c r="A4" t="str">
        <f>+'Gastos Mensuales Acumulados'!I16</f>
        <v>EDUCACION</v>
      </c>
      <c r="B4" t="str">
        <f>+'Gastos Mensuales Acumulados'!$F$6</f>
        <v>MARZO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942062</v>
      </c>
      <c r="F4">
        <f>'Gastos Mensuales Acumulados'!I18</f>
        <v>398012</v>
      </c>
      <c r="G4">
        <f>'Gastos Mensuales Acumulados'!I19</f>
        <v>246816</v>
      </c>
      <c r="H4">
        <f>'Gastos Mensuales Acumulados'!I20</f>
        <v>297234</v>
      </c>
      <c r="I4">
        <f>'Gastos Mensuales Acumulados'!I21</f>
        <v>0</v>
      </c>
      <c r="J4">
        <f>'Gastos Mensuales Acumulados'!I22</f>
        <v>140972</v>
      </c>
      <c r="K4">
        <f>'Gastos Mensuales Acumulados'!I23</f>
        <v>240</v>
      </c>
      <c r="L4">
        <f>'Gastos Mensuales Acumulados'!I24</f>
        <v>6862</v>
      </c>
      <c r="M4">
        <f>'Gastos Mensuales Acumulados'!I25</f>
        <v>305</v>
      </c>
      <c r="N4">
        <f>'Gastos Mensuales Acumulados'!I26</f>
        <v>81616</v>
      </c>
      <c r="O4">
        <f>'Gastos Mensuales Acumulados'!I27</f>
        <v>20712</v>
      </c>
      <c r="P4">
        <f>'Gastos Mensuales Acumulados'!I28</f>
        <v>8497</v>
      </c>
      <c r="Q4">
        <f>'Gastos Mensuales Acumulados'!I29</f>
        <v>1174</v>
      </c>
      <c r="R4">
        <f>'Gastos Mensuales Acumulados'!I30</f>
        <v>1175</v>
      </c>
      <c r="S4">
        <f>'Gastos Mensuales Acumulados'!I31</f>
        <v>545</v>
      </c>
      <c r="T4">
        <f>'Gastos Mensuales Acumulados'!I32</f>
        <v>1554</v>
      </c>
      <c r="U4">
        <f>'Gastos Mensuales Acumulados'!I33</f>
        <v>17946</v>
      </c>
      <c r="V4">
        <f>'Gastos Mensuales Acumulados'!I34</f>
        <v>346</v>
      </c>
      <c r="W4">
        <f>'Gastos Mensuales Acumulados'!I35</f>
        <v>48705</v>
      </c>
      <c r="X4">
        <f>'Gastos Mensuales Acumulados'!I36</f>
        <v>48705</v>
      </c>
      <c r="Y4">
        <f>'Gastos Mensuales Acumulados'!I37</f>
        <v>0</v>
      </c>
      <c r="Z4">
        <f>'Gastos Mensuales Acumulados'!I38</f>
        <v>961</v>
      </c>
      <c r="AA4">
        <f>'Gastos Mensuales Acumulados'!I39</f>
        <v>961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578</v>
      </c>
      <c r="AJ4">
        <f>'Gastos Mensuales Acumulados'!I48</f>
        <v>578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11534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1760</v>
      </c>
      <c r="AR4">
        <f>'Gastos Mensuales Acumulados'!I56</f>
        <v>0</v>
      </c>
      <c r="AS4">
        <f>'Gastos Mensuales Acumulados'!I57</f>
        <v>9774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15201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15201</v>
      </c>
      <c r="BV4">
        <f>'Gastos Mensuales Acumulados'!I86</f>
        <v>0</v>
      </c>
      <c r="BW4">
        <f>'Gastos Mensuales Acumulados'!I87</f>
        <v>1160013</v>
      </c>
      <c r="BX4" t="str">
        <f>+'Gastos Mensuales Acumulados'!$F$9</f>
        <v>Mario Wohlk Caro</v>
      </c>
      <c r="BY4" t="str">
        <f>+'Gastos Mensuales Acumulados'!$F$10</f>
        <v>Director Depto. Administración y Finanzas</v>
      </c>
      <c r="BZ4">
        <f>+'Gastos Mensuales Acumulados'!$F$11</f>
        <v>432404050</v>
      </c>
    </row>
    <row r="5" spans="1:78" ht="12.75">
      <c r="A5" t="str">
        <f>+'Gastos Mensuales Acumulados'!J16</f>
        <v>CEMENTERIO</v>
      </c>
      <c r="B5" t="str">
        <f>+'Gastos Mensuales Acumulados'!$F$6</f>
        <v>MARZO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6398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6398</v>
      </c>
      <c r="I5">
        <f>'Gastos Mensuales Acumulados'!J21</f>
        <v>0</v>
      </c>
      <c r="J5">
        <f>'Gastos Mensuales Acumulados'!J22</f>
        <v>735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735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7133</v>
      </c>
      <c r="BX5" t="str">
        <f>+'Gastos Mensuales Acumulados'!$F$9</f>
        <v>Mario Wohlk Caro</v>
      </c>
      <c r="BY5" t="str">
        <f>+'Gastos Mensuales Acumulados'!$F$10</f>
        <v>Director Depto. Administración y Finanzas</v>
      </c>
      <c r="BZ5">
        <f>+'Gastos Mensuales Acumulados'!$F$11</f>
        <v>432404050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rjara</cp:lastModifiedBy>
  <cp:lastPrinted>2008-03-27T19:02:07Z</cp:lastPrinted>
  <dcterms:created xsi:type="dcterms:W3CDTF">2008-02-28T21:05:06Z</dcterms:created>
  <dcterms:modified xsi:type="dcterms:W3CDTF">2016-04-20T15:36:20Z</dcterms:modified>
  <cp:category/>
  <cp:version/>
  <cp:contentType/>
  <cp:contentStatus/>
</cp:coreProperties>
</file>