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<sst xmlns="http://schemas.openxmlformats.org/spreadsheetml/2006/main" count="2205" uniqueCount="1194">
  <si>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</si>
  <si>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</si>
  <si>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</si>
  <si>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</si>
  <si>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</si>
  <si>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</si>
  <si>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</si>
  <si>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</si>
  <si>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</si>
  <si>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</si>
  <si>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</si>
  <si>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</si>
  <si>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</si>
  <si>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</si>
  <si>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</si>
  <si>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</si>
  <si>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</si>
  <si>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</si>
  <si>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</si>
  <si>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</si>
  <si>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</si>
  <si>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</si>
  <si>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</si>
  <si>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</si>
  <si>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</si>
  <si>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</si>
  <si>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</si>
  <si>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</si>
  <si>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</si>
  <si>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</si>
  <si>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</si>
  <si>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</si>
  <si>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</si>
  <si>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</si>
  <si>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</si>
  <si>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</si>
  <si>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</si>
  <si>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</si>
  <si>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</si>
  <si>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</si>
  <si>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</si>
  <si>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</si>
  <si>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</si>
  <si>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</si>
  <si>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</si>
  <si>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</si>
  <si>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</si>
  <si>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</si>
  <si>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</si>
  <si>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</si>
  <si>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</si>
  <si>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</si>
  <si>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</si>
  <si>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</si>
  <si>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</si>
  <si>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</si>
  <si>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</si>
  <si>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</si>
  <si>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</si>
  <si>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</si>
  <si>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</si>
  <si>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</si>
  <si>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</si>
  <si>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</si>
  <si>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</si>
  <si>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</si>
  <si>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</si>
  <si>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</si>
  <si>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</si>
  <si>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</si>
  <si>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</si>
  <si>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</si>
  <si>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</si>
  <si>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</si>
  <si>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</si>
  <si>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</si>
  <si>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</si>
  <si>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</si>
  <si>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</si>
  <si>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</si>
  <si>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</si>
  <si>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</si>
  <si>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</si>
  <si>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</si>
  <si>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</si>
  <si>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</si>
  <si>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</si>
  <si>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</si>
  <si>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</si>
  <si>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</si>
  <si>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</si>
  <si>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</si>
  <si>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</si>
  <si>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</si>
  <si>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</si>
  <si>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</si>
  <si>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</si>
  <si>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</si>
  <si>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</si>
  <si>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</si>
  <si>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</si>
  <si>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</si>
  <si>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</si>
  <si>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</si>
  <si>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</si>
  <si>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</si>
  <si>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</si>
  <si>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</si>
  <si>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</si>
  <si>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</si>
  <si>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</si>
  <si>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</si>
  <si>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</si>
  <si>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</si>
  <si>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</si>
  <si>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</si>
  <si>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</si>
  <si>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</si>
  <si>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</si>
  <si>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</si>
  <si>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</si>
  <si>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</si>
  <si>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</si>
  <si>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</si>
  <si>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</si>
  <si>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</si>
  <si>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</si>
  <si>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</si>
  <si>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</si>
  <si>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</si>
  <si>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</si>
  <si>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</si>
  <si>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</si>
  <si>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</si>
  <si>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</si>
  <si>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</si>
  <si>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</si>
  <si>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</si>
  <si>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</si>
  <si>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</si>
  <si>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</si>
  <si>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</si>
  <si>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</si>
  <si>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</si>
  <si>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</si>
  <si>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</si>
  <si>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</si>
  <si>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</si>
  <si>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</si>
  <si>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</si>
  <si>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</si>
  <si>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</si>
  <si>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</si>
  <si>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</si>
  <si>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</si>
  <si>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</si>
  <si>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</si>
  <si>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</si>
  <si>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</si>
  <si>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</si>
  <si>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</si>
  <si>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</si>
  <si>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</si>
  <si>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</si>
  <si>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</si>
  <si>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</si>
  <si>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</si>
  <si>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</si>
  <si>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</si>
  <si>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</si>
  <si>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</si>
  <si>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</si>
  <si>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</si>
  <si>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</si>
  <si>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</si>
  <si>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</si>
  <si>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</si>
  <si>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</si>
  <si>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</si>
  <si>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</si>
  <si>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</si>
  <si>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</si>
  <si>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</si>
  <si>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</si>
  <si>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</si>
  <si>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</si>
  <si>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</si>
  <si>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</si>
  <si>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</si>
  <si>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</si>
  <si>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</si>
  <si>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</si>
  <si>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</si>
  <si>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</si>
  <si>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</si>
  <si>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</si>
  <si>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</si>
  <si>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</si>
  <si>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</si>
  <si>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</si>
  <si>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</si>
  <si>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</si>
  <si>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</si>
  <si>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</si>
  <si>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</si>
  <si>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</si>
  <si>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</si>
  <si>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</si>
  <si>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</si>
  <si>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</si>
  <si>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</si>
  <si>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</si>
  <si>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</si>
  <si>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</si>
  <si>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</si>
  <si>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</si>
  <si>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</si>
  <si>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</si>
  <si>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</si>
  <si>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</si>
  <si>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</si>
  <si>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</si>
  <si>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</si>
  <si>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</si>
  <si>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</si>
  <si>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</si>
  <si>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</si>
  <si>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</si>
  <si>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</si>
  <si>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</si>
  <si>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</si>
  <si>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</si>
  <si>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</si>
  <si>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</si>
  <si>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</si>
  <si>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</si>
  <si>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</si>
  <si>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</si>
  <si>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</si>
  <si>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</si>
  <si>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</si>
  <si>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</si>
  <si>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</si>
  <si>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</si>
  <si>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</si>
  <si>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</si>
  <si>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</si>
  <si>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</si>
  <si>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</si>
  <si>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</si>
  <si>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</si>
  <si>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</si>
  <si>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</si>
  <si>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</si>
  <si>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</si>
  <si>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</si>
  <si>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</si>
  <si>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</si>
  <si>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</si>
  <si>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</si>
  <si>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</si>
  <si>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</si>
  <si>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</si>
  <si>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</si>
  <si>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</si>
  <si>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</si>
  <si>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</si>
  <si>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</si>
  <si>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</si>
  <si>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</si>
  <si>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</si>
  <si>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</si>
  <si>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</si>
  <si>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</si>
  <si>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</si>
  <si>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</si>
  <si>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</si>
  <si>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</si>
  <si>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</si>
  <si>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</si>
  <si>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</si>
  <si>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</si>
  <si>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</si>
  <si>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</si>
  <si>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</si>
  <si>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</si>
  <si>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</si>
  <si>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</si>
  <si>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</si>
  <si>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</si>
  <si>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</si>
  <si>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</si>
  <si>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</si>
  <si>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</si>
  <si>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</si>
  <si>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</si>
  <si>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</si>
  <si>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</si>
  <si>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</si>
  <si>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</si>
  <si>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</si>
  <si>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</si>
  <si>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</si>
  <si>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</si>
  <si>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</si>
  <si>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</si>
  <si>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</si>
  <si>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</si>
  <si>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</si>
  <si>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</si>
  <si>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</si>
  <si>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</si>
  <si>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</si>
  <si>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</si>
  <si>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</si>
  <si>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</si>
  <si>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</si>
  <si>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</si>
  <si>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</si>
  <si>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</si>
  <si>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</si>
  <si>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</si>
  <si>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</si>
  <si>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</si>
  <si>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</si>
  <si>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</si>
  <si>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</si>
  <si>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</si>
  <si>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</si>
  <si>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</si>
  <si>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</si>
  <si>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</si>
  <si>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</si>
  <si>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</si>
  <si>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</si>
  <si>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</si>
  <si>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</si>
  <si>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</si>
  <si>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</si>
  <si>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</si>
  <si>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</si>
  <si>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</si>
  <si>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</si>
  <si>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</si>
  <si>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</si>
  <si>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</si>
  <si>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</si>
  <si>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</si>
  <si>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</si>
  <si>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</si>
  <si>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</si>
  <si>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</si>
  <si>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</si>
  <si>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</si>
  <si>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</si>
  <si>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</si>
  <si>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</si>
  <si>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</si>
  <si>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</si>
  <si>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</si>
  <si>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</si>
  <si>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</si>
  <si>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</si>
  <si>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</si>
  <si>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</si>
  <si>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</si>
  <si>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</si>
  <si>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</si>
  <si>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</si>
  <si>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</si>
  <si>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</si>
  <si>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</si>
  <si>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</si>
  <si>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</si>
  <si>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</si>
  <si>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</si>
  <si>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</si>
  <si>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</si>
  <si>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</si>
  <si>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</si>
  <si>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</si>
  <si>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</si>
  <si>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</si>
  <si>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</si>
  <si>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</si>
  <si>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</si>
  <si>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</si>
  <si>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</si>
  <si>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</si>
  <si>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</si>
  <si>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</si>
  <si>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</si>
  <si>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</si>
  <si>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</si>
  <si>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</si>
  <si>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</si>
  <si>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</si>
  <si>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</si>
  <si>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</si>
  <si>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</si>
  <si>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</si>
  <si>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</si>
  <si>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</si>
  <si>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</si>
  <si>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</si>
  <si>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</si>
  <si>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</si>
  <si>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</si>
  <si>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</si>
  <si>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</si>
  <si>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</si>
  <si>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</si>
  <si>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</si>
  <si>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</si>
  <si>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</si>
  <si>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</si>
  <si>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</si>
  <si>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</si>
  <si>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</si>
  <si>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</si>
  <si>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</si>
  <si>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</si>
  <si>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</si>
  <si>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</si>
  <si>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</si>
  <si>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</si>
  <si>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</si>
  <si>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</si>
  <si>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</si>
  <si>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</si>
  <si>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</si>
  <si>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</si>
  <si>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</si>
  <si>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</si>
  <si>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</si>
  <si>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</si>
  <si>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</si>
  <si>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</si>
  <si>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</si>
  <si>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</si>
  <si>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</si>
  <si>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</si>
  <si>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</si>
  <si>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</si>
  <si>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</si>
  <si>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</si>
  <si>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</si>
  <si>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</si>
  <si>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</si>
  <si>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</si>
  <si>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</si>
  <si>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</si>
  <si>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</si>
  <si>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</si>
  <si>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</si>
  <si>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</si>
  <si>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</si>
  <si>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</si>
  <si>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</si>
  <si>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</si>
  <si>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</si>
  <si>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</si>
  <si>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</si>
  <si>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</si>
  <si>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</si>
  <si>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</si>
  <si>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</si>
  <si>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</si>
  <si>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</si>
  <si>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</si>
  <si>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</si>
  <si>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</si>
  <si>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</si>
  <si>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</si>
  <si>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</si>
  <si>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</si>
  <si>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</si>
  <si>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</si>
  <si>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</si>
  <si>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</si>
  <si>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</si>
  <si>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</si>
  <si>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</si>
  <si>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</si>
  <si>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</si>
  <si>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</si>
  <si>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</si>
  <si>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</si>
  <si>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</si>
  <si>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</si>
  <si>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</si>
  <si>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</si>
  <si>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</si>
  <si>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</si>
  <si>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</si>
  <si>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</si>
  <si>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</si>
  <si>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</si>
  <si>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</si>
  <si>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</si>
  <si>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</si>
  <si>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</si>
  <si>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</si>
  <si>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</si>
  <si>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</si>
  <si>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</si>
  <si>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</si>
  <si>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</si>
  <si>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</si>
  <si>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</si>
  <si>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</si>
  <si>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</si>
  <si>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</si>
  <si>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</si>
  <si>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</si>
  <si>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</si>
  <si>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</si>
  <si>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</si>
  <si>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</si>
  <si>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</si>
  <si>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</si>
  <si>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</si>
  <si>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</si>
  <si>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</si>
  <si>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</si>
  <si>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</si>
  <si>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</si>
  <si>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</si>
  <si>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</si>
  <si>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</si>
  <si>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</si>
  <si>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</si>
  <si>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</si>
  <si>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</si>
  <si>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</si>
  <si>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</si>
  <si>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</si>
  <si>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</si>
  <si>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</si>
  <si>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</si>
  <si>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</si>
  <si>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</si>
  <si>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</si>
  <si>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</si>
  <si>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</si>
  <si>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</si>
  <si>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</si>
  <si>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</si>
  <si>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</si>
  <si>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</si>
  <si>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</si>
  <si>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</si>
  <si>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</si>
  <si>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</si>
  <si>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</si>
  <si>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</si>
  <si>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</si>
  <si>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</si>
  <si>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</si>
  <si>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</si>
  <si>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</si>
  <si>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</si>
  <si>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</si>
  <si>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</si>
  <si>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</si>
  <si>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</si>
  <si>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</si>
  <si>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</si>
  <si>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</si>
  <si>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</si>
  <si>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</si>
  <si>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</si>
  <si>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</si>
  <si>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</si>
  <si>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</si>
  <si>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</si>
  <si>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</si>
  <si>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</si>
  <si>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</si>
  <si>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</si>
  <si>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</si>
  <si>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</si>
  <si>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</si>
  <si>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</si>
  <si>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</si>
  <si>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</si>
  <si>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</si>
  <si>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</si>
  <si>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</si>
  <si>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</si>
  <si>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</si>
  <si>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</si>
  <si>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</si>
  <si>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</si>
  <si>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</si>
  <si>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</si>
  <si>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</si>
  <si>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</si>
  <si>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</si>
  <si>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</si>
  <si>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</si>
  <si>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</si>
  <si>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</si>
  <si>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</si>
  <si>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</si>
  <si>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</si>
  <si>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</si>
  <si>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</si>
  <si>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</si>
  <si>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</si>
  <si>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</si>
  <si>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</si>
  <si>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</si>
  <si>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</si>
  <si>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</si>
  <si>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</si>
  <si>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</si>
  <si>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</si>
  <si>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</si>
  <si>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</si>
  <si>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</si>
  <si>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</si>
  <si>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</si>
  <si>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</si>
  <si>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</si>
  <si>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</si>
  <si>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</si>
  <si>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</si>
  <si>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</si>
  <si>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</si>
  <si>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</si>
  <si>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</si>
  <si>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</si>
  <si>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</si>
  <si>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</si>
  <si>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</si>
  <si>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</si>
  <si>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</si>
  <si>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</si>
  <si>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</si>
  <si>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</si>
  <si>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</si>
  <si>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</si>
  <si>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</si>
  <si>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</si>
  <si>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</si>
  <si>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</si>
  <si>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</si>
  <si>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</si>
  <si>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</si>
  <si>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</si>
  <si>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</si>
  <si>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</si>
  <si>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</si>
  <si>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</si>
  <si>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</si>
  <si>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</si>
  <si>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</si>
  <si>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</si>
  <si>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</si>
  <si>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</si>
  <si>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</si>
  <si>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</si>
  <si>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</si>
  <si>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</si>
  <si>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</si>
  <si>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</si>
  <si>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</si>
  <si>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</si>
  <si>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</si>
  <si>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</si>
  <si>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</si>
  <si>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</si>
  <si>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</si>
  <si>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</si>
  <si>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</si>
  <si>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</si>
  <si>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</si>
  <si>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</si>
  <si>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</si>
  <si>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</si>
  <si>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</si>
  <si>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</si>
  <si>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</si>
  <si>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</si>
  <si>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</si>
  <si>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</si>
  <si>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</si>
  <si>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</si>
  <si>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</si>
  <si>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</si>
  <si>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</si>
  <si>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</si>
  <si>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</si>
  <si>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</si>
  <si>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</si>
  <si>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</si>
  <si>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</si>
  <si>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</si>
  <si>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</si>
  <si>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</si>
  <si>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</si>
  <si>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</si>
  <si>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</si>
  <si>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</si>
  <si>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</si>
  <si>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</si>
  <si>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</si>
  <si>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</si>
  <si>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</si>
  <si>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</si>
  <si>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</si>
  <si>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</si>
  <si>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</si>
  <si>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</si>
  <si>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</si>
  <si>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</si>
  <si>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</si>
  <si>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</si>
  <si>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</si>
  <si>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</si>
  <si>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</si>
  <si>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</si>
  <si>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</si>
  <si>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</si>
  <si>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</si>
  <si>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</si>
  <si>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</si>
  <si>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</si>
  <si>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</si>
  <si>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</si>
  <si>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</si>
  <si>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</si>
  <si>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</si>
  <si>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</si>
  <si>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</si>
  <si>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</si>
  <si>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</si>
  <si>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</si>
  <si>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</si>
  <si>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</si>
  <si>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</si>
  <si>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</si>
  <si>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</si>
  <si>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</si>
  <si>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</si>
  <si>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</si>
  <si>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</si>
  <si>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</si>
  <si>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</si>
  <si>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</si>
  <si>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</si>
  <si>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</si>
  <si>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</si>
  <si>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</si>
  <si>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</si>
  <si>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</si>
  <si>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</si>
  <si>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</si>
  <si>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</si>
  <si>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</si>
  <si>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</si>
  <si>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</si>
  <si>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</si>
  <si>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</si>
  <si>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</si>
  <si>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</si>
  <si>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</si>
  <si>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</si>
  <si>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</si>
  <si>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</si>
  <si>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</si>
  <si>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</si>
  <si>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</si>
  <si>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</si>
  <si>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</si>
  <si>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</si>
  <si>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</si>
  <si>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</si>
  <si>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</si>
  <si>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</si>
  <si>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</si>
  <si>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</si>
  <si>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</si>
  <si>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</si>
  <si>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</si>
  <si>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</si>
  <si>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</si>
  <si>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</si>
  <si>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</si>
  <si>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</si>
  <si>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</si>
  <si>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</si>
  <si>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</si>
  <si>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</si>
  <si>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</si>
  <si>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</si>
  <si>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</si>
  <si>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</si>
  <si>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</si>
  <si>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</si>
  <si>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</si>
  <si>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</si>
  <si>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</si>
  <si>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</si>
  <si>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</si>
  <si>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</si>
  <si>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</si>
  <si>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</si>
  <si>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</si>
  <si>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</si>
  <si>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</si>
  <si>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</si>
  <si>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</si>
  <si>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</si>
  <si>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</si>
  <si>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</si>
  <si>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</si>
  <si>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</si>
  <si>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</si>
  <si>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</si>
  <si>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</si>
  <si>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</si>
  <si>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</si>
  <si>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</si>
  <si>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</si>
  <si>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</si>
  <si>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</si>
  <si>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</si>
  <si>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</si>
  <si>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</si>
  <si>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</si>
  <si>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</si>
  <si>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</si>
  <si>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</si>
  <si>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</si>
  <si>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</si>
  <si>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</si>
  <si>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</si>
  <si>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</si>
  <si>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</si>
  <si>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</si>
  <si>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</si>
  <si>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</si>
  <si>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</si>
  <si>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</si>
  <si>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</si>
  <si>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</si>
  <si>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</si>
  <si>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</si>
  <si>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</si>
  <si>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</si>
  <si>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</si>
  <si>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</si>
  <si>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</si>
  <si>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</si>
  <si>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</si>
  <si>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</si>
  <si>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</si>
  <si>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</si>
  <si>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</si>
  <si>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</si>
  <si>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</si>
  <si>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</si>
  <si>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</si>
  <si>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</si>
  <si>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</si>
  <si>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</si>
  <si>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</si>
  <si>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</si>
  <si>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</si>
  <si>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</si>
  <si>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</si>
  <si>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</si>
  <si>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</si>
  <si>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</si>
  <si>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</si>
  <si>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</si>
  <si>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</si>
  <si>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</si>
  <si>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</si>
  <si>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</si>
  <si>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</si>
  <si>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</si>
  <si>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</si>
  <si>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</si>
  <si>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</si>
  <si>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</si>
  <si>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</si>
  <si>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</si>
  <si>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</si>
  <si>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</si>
  <si>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</si>
  <si>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</si>
  <si>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</si>
  <si>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</si>
  <si>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</si>
  <si>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</si>
  <si>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</si>
  <si>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</si>
  <si>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</si>
  <si>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</si>
  <si>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</si>
  <si>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</si>
  <si>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</si>
  <si>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</si>
  <si>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</si>
  <si>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</si>
  <si>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</si>
  <si>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</si>
  <si>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</si>
  <si>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</si>
  <si>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</si>
  <si>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</si>
  <si>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</si>
  <si>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</si>
  <si>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</si>
  <si>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</si>
  <si>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</si>
  <si>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</si>
  <si>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</si>
  <si>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</si>
  <si>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</si>
  <si>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</si>
  <si>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</si>
  <si>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</si>
  <si>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</si>
  <si>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</si>
  <si>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</si>
  <si>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</si>
  <si>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</si>
  <si>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</si>
  <si>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</si>
  <si>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</si>
  <si>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</si>
  <si>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</si>
  <si>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</si>
  <si>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</si>
  <si>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</si>
  <si>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</si>
  <si>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</si>
  <si>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</si>
  <si>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</si>
  <si>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</si>
  <si>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</si>
  <si>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</si>
  <si>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</si>
  <si>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</si>
  <si>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</si>
  <si>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</si>
  <si>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</si>
  <si>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</si>
  <si>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</si>
  <si>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</si>
  <si>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</si>
  <si>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</si>
  <si>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</si>
  <si>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</si>
  <si>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</si>
  <si>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</si>
  <si>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</si>
  <si>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</si>
  <si>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</si>
  <si>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</si>
  <si>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</si>
  <si>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</si>
  <si>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</si>
  <si>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</si>
  <si>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</si>
  <si>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</si>
  <si>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</si>
  <si>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</si>
  <si>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</si>
  <si>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</si>
  <si>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</si>
  <si>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</si>
  <si>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</si>
  <si>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</si>
  <si>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</si>
  <si>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</si>
  <si>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</si>
  <si>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</si>
  <si>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</si>
  <si>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</si>
  <si>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</si>
  <si>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</si>
  <si>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</si>
  <si>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</si>
  <si>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</si>
  <si>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</si>
  <si>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</si>
  <si>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</si>
  <si>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</si>
  <si>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</si>
  <si>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</si>
  <si>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</si>
  <si>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</si>
  <si>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</si>
  <si>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</si>
  <si>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</si>
  <si>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</si>
  <si>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</si>
  <si>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</si>
  <si>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</si>
  <si>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</si>
  <si>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</si>
  <si>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</si>
  <si>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</si>
  <si>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</si>
  <si>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</si>
  <si>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</si>
  <si>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</si>
  <si>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</si>
  <si>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</si>
  <si>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</si>
  <si>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</si>
  <si>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</si>
  <si>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</si>
  <si>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</si>
  <si>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</si>
  <si>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</si>
  <si>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</si>
  <si>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</si>
  <si>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</si>
  <si>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</si>
  <si>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</si>
  <si>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</si>
  <si>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</si>
  <si>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</si>
  <si>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</si>
  <si>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</si>
  <si>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</si>
  <si>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</si>
  <si>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</si>
  <si>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</si>
  <si>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</si>
  <si>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</si>
  <si>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</si>
  <si>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</si>
  <si>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</si>
  <si>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</si>
  <si>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</si>
  <si>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</si>
  <si>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</si>
  <si>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</si>
  <si>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</si>
  <si>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</si>
  <si>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</si>
  <si>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</si>
  <si>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</si>
  <si>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</si>
  <si>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</si>
  <si>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</si>
  <si>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</si>
  <si>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</si>
  <si>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</si>
  <si>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</si>
  <si>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</si>
  <si>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</si>
  <si>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</si>
  <si>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</si>
  <si>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</si>
  <si>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</si>
  <si>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</si>
  <si>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</si>
  <si>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</si>
  <si>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</si>
  <si>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</si>
  <si>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</si>
  <si>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</si>
  <si>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</si>
  <si>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</si>
  <si>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</si>
  <si>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</si>
  <si>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</si>
  <si>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</si>
  <si>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</si>
  <si>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</si>
  <si>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</si>
  <si>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</si>
  <si>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</si>
  <si>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</si>
  <si>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</si>
  <si>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</si>
  <si>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</si>
  <si>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</si>
  <si>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</si>
  <si>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</si>
  <si>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</si>
  <si>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</si>
  <si>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</si>
  <si>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</si>
  <si>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</si>
  <si>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</si>
  <si>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</si>
  <si>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</si>
  <si>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</si>
  <si>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</si>
  <si>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</si>
  <si>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</si>
  <si>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</si>
  <si>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</si>
  <si>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</si>
  <si>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</si>
  <si>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</si>
  <si>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</si>
  <si>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</si>
  <si>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</si>
  <si>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</si>
  <si>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</si>
  <si>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</si>
  <si>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</si>
  <si>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</si>
  <si>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</si>
  <si>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</si>
  <si>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</si>
  <si>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</si>
  <si>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</si>
  <si>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</si>
  <si>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</si>
  <si>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</si>
  <si>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</si>
  <si>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</si>
  <si>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</si>
  <si>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</si>
  <si>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</si>
  <si>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</si>
  <si>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</si>
  <si>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</si>
  <si>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</si>
  <si>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</si>
  <si>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</si>
  <si>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</si>
  <si>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</si>
  <si>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</si>
  <si>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</si>
  <si>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</si>
  <si>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</si>
  <si>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</si>
  <si>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</si>
  <si>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</si>
  <si>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</si>
  <si>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</si>
  <si>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</si>
  <si>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</si>
  <si>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</si>
  <si>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</si>
  <si>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</si>
  <si>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</si>
  <si>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</si>
  <si>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</si>
  <si>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</si>
  <si>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</si>
  <si>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</si>
  <si>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</si>
  <si>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</si>
  <si>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</si>
  <si>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</si>
  <si>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</si>
  <si>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</si>
  <si>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</si>
  <si>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</si>
  <si>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</si>
  <si>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</si>
  <si>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</si>
  <si>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</si>
  <si>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</si>
  <si>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</si>
  <si>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</si>
  <si>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</si>
  <si>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</si>
  <si>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</si>
  <si>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</si>
  <si>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</si>
  <si>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</si>
  <si>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</si>
  <si>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</si>
  <si>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</si>
  <si>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</si>
  <si>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</si>
  <si>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</si>
  <si>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</si>
  <si>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</si>
  <si>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</si>
  <si>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</si>
  <si>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</si>
  <si>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</si>
  <si>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</si>
  <si>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</si>
  <si>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</si>
  <si>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</si>
  <si>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</si>
  <si>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</si>
  <si>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Depto. Administración y Finanzas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</si>
</sst>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B1" sqref="B1:J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>
        <v>432404050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61302</v>
      </c>
      <c r="H17" s="76">
        <f>SUM(H18:H21)</f>
        <v>55154</v>
      </c>
      <c r="I17" s="76">
        <f>SUM(I18:I21)</f>
        <v>360782</v>
      </c>
      <c r="J17" s="76">
        <f>SUM(J18:J21)</f>
        <v>2451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33463</v>
      </c>
      <c r="H18" s="80">
        <v>29687</v>
      </c>
      <c r="I18" s="80">
        <v>153370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20874</v>
      </c>
      <c r="H19" s="80">
        <v>25467</v>
      </c>
      <c r="I19" s="80">
        <v>88544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4632</v>
      </c>
      <c r="H20" s="80">
        <v>0</v>
      </c>
      <c r="I20" s="80">
        <v>118868</v>
      </c>
      <c r="J20" s="80">
        <v>2451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2333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60831</v>
      </c>
      <c r="H22" s="76">
        <f>SUM(H23:H34)</f>
        <v>10501</v>
      </c>
      <c r="I22" s="76">
        <f>SUM(I23:I34)</f>
        <v>7288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50</v>
      </c>
      <c r="H23" s="80">
        <v>642</v>
      </c>
      <c r="I23" s="80">
        <v>0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270</v>
      </c>
      <c r="H24" s="80">
        <v>0</v>
      </c>
      <c r="I24" s="80">
        <v>0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0</v>
      </c>
      <c r="H25" s="80">
        <v>405</v>
      </c>
      <c r="I25" s="80">
        <v>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453</v>
      </c>
      <c r="H26" s="80">
        <v>5039</v>
      </c>
      <c r="I26" s="80">
        <v>0</v>
      </c>
      <c r="J26" s="80">
        <v>0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8886</v>
      </c>
      <c r="H27" s="80">
        <v>768</v>
      </c>
      <c r="I27" s="80">
        <v>3117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26</v>
      </c>
      <c r="H28" s="80">
        <v>103</v>
      </c>
      <c r="I28" s="80">
        <v>3951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774</v>
      </c>
      <c r="H29" s="80">
        <v>0</v>
      </c>
      <c r="I29" s="80">
        <v>0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46470</v>
      </c>
      <c r="H30" s="80">
        <v>1929</v>
      </c>
      <c r="I30" s="80">
        <v>24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3630</v>
      </c>
      <c r="H31" s="80">
        <v>0</v>
      </c>
      <c r="I31" s="80">
        <v>181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0</v>
      </c>
      <c r="H32" s="80">
        <v>466</v>
      </c>
      <c r="I32" s="80">
        <v>0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0</v>
      </c>
      <c r="H33" s="80">
        <v>1019</v>
      </c>
      <c r="I33" s="80">
        <v>0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272</v>
      </c>
      <c r="H34" s="80">
        <v>130</v>
      </c>
      <c r="I34" s="80">
        <v>15</v>
      </c>
      <c r="J34" s="80">
        <v>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0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6363</v>
      </c>
      <c r="H38" s="76">
        <f>SUM(H39:H44)</f>
        <v>1952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6363</v>
      </c>
      <c r="H39" s="80">
        <v>1952</v>
      </c>
      <c r="I39" s="80">
        <v>0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0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30104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0</v>
      </c>
      <c r="H48" s="80">
        <v>0</v>
      </c>
      <c r="I48" s="80">
        <v>0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30104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105</v>
      </c>
      <c r="H51" s="76">
        <f>SUM(H52:H59)</f>
        <v>371</v>
      </c>
      <c r="I51" s="76">
        <f>SUM(I52:I59)</f>
        <v>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15</v>
      </c>
      <c r="H55" s="80">
        <v>0</v>
      </c>
      <c r="I55" s="80">
        <v>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>
        <v>0</v>
      </c>
      <c r="I56" s="80">
        <v>0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90</v>
      </c>
      <c r="H57" s="80">
        <v>371</v>
      </c>
      <c r="I57" s="80">
        <v>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10516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1600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8916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169221</v>
      </c>
      <c r="H87" s="17">
        <f>SUM(H17+H22+H35+H38+H45+H47+H51+H60+H65+H69+H74+H81+H86)</f>
        <v>67978</v>
      </c>
      <c r="I87" s="17">
        <f>SUM(I17+I22+I35+I38+I45+I47+I51+I60+I65+I69+I74+I81+I86)</f>
        <v>383271</v>
      </c>
      <c r="J87" s="17">
        <f>SUM(J17+J22+J35+J38+J45+J47+J51+J60+J65+J69+J74+J81+J86)</f>
        <v>2451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ENERO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61302</v>
      </c>
      <c r="F2">
        <f>'Gastos Mensuales Acumulados'!G18</f>
        <v>33463</v>
      </c>
      <c r="G2">
        <f>'Gastos Mensuales Acumulados'!G19</f>
        <v>20874</v>
      </c>
      <c r="H2">
        <f>'Gastos Mensuales Acumulados'!G20</f>
        <v>4632</v>
      </c>
      <c r="I2">
        <f>'Gastos Mensuales Acumulados'!G21</f>
        <v>2333</v>
      </c>
      <c r="J2">
        <f>'Gastos Mensuales Acumulados'!G22</f>
        <v>60831</v>
      </c>
      <c r="K2">
        <f>'Gastos Mensuales Acumulados'!G23</f>
        <v>50</v>
      </c>
      <c r="L2">
        <f>'Gastos Mensuales Acumulados'!G24</f>
        <v>270</v>
      </c>
      <c r="M2">
        <f>'Gastos Mensuales Acumulados'!G25</f>
        <v>0</v>
      </c>
      <c r="N2">
        <f>'Gastos Mensuales Acumulados'!G26</f>
        <v>453</v>
      </c>
      <c r="O2">
        <f>'Gastos Mensuales Acumulados'!G27</f>
        <v>8886</v>
      </c>
      <c r="P2">
        <f>'Gastos Mensuales Acumulados'!G28</f>
        <v>26</v>
      </c>
      <c r="Q2">
        <f>'Gastos Mensuales Acumulados'!G29</f>
        <v>774</v>
      </c>
      <c r="R2">
        <f>'Gastos Mensuales Acumulados'!G30</f>
        <v>46470</v>
      </c>
      <c r="S2">
        <f>'Gastos Mensuales Acumulados'!G31</f>
        <v>3630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272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6363</v>
      </c>
      <c r="AA2">
        <f>'Gastos Mensuales Acumulados'!G39</f>
        <v>6363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30104</v>
      </c>
      <c r="AJ2">
        <f>'Gastos Mensuales Acumulados'!G48</f>
        <v>0</v>
      </c>
      <c r="AK2">
        <f>'Gastos Mensuales Acumulados'!G49</f>
        <v>30104</v>
      </c>
      <c r="AL2">
        <f>'Gastos Mensuales Acumulados'!G50</f>
        <v>0</v>
      </c>
      <c r="AM2">
        <f>'Gastos Mensuales Acumulados'!G51</f>
        <v>105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15</v>
      </c>
      <c r="AR2">
        <f>'Gastos Mensuales Acumulados'!G56</f>
        <v>0</v>
      </c>
      <c r="AS2">
        <f>'Gastos Mensuales Acumulados'!G57</f>
        <v>90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10516</v>
      </c>
      <c r="BB2">
        <f>'Gastos Mensuales Acumulados'!G66</f>
        <v>1600</v>
      </c>
      <c r="BC2">
        <f>'Gastos Mensuales Acumulados'!G67</f>
        <v>8916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169221</v>
      </c>
      <c r="BX2" t="str">
        <f>+'Gastos Mensuales Acumulados'!$F$9</f>
        <v>Mario Wohlk Caro</v>
      </c>
      <c r="BY2" t="str">
        <f>+'Gastos Mensuales Acumulados'!$F$10</f>
        <v>Director Depto. Administración y Finanzas</v>
      </c>
      <c r="BZ2">
        <f>+'Gastos Mensuales Acumulados'!$F$11</f>
        <v>432404050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55154</v>
      </c>
      <c r="F3">
        <f>'Gastos Mensuales Acumulados'!H18</f>
        <v>29687</v>
      </c>
      <c r="G3">
        <f>'Gastos Mensuales Acumulados'!H19</f>
        <v>25467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10501</v>
      </c>
      <c r="K3">
        <f>'Gastos Mensuales Acumulados'!H23</f>
        <v>642</v>
      </c>
      <c r="L3">
        <f>'Gastos Mensuales Acumulados'!H24</f>
        <v>0</v>
      </c>
      <c r="M3">
        <f>'Gastos Mensuales Acumulados'!H25</f>
        <v>405</v>
      </c>
      <c r="N3">
        <f>'Gastos Mensuales Acumulados'!H26</f>
        <v>5039</v>
      </c>
      <c r="O3">
        <f>'Gastos Mensuales Acumulados'!H27</f>
        <v>768</v>
      </c>
      <c r="P3">
        <f>'Gastos Mensuales Acumulados'!H28</f>
        <v>103</v>
      </c>
      <c r="Q3">
        <f>'Gastos Mensuales Acumulados'!H29</f>
        <v>0</v>
      </c>
      <c r="R3">
        <f>'Gastos Mensuales Acumulados'!H30</f>
        <v>1929</v>
      </c>
      <c r="S3">
        <f>'Gastos Mensuales Acumulados'!H31</f>
        <v>0</v>
      </c>
      <c r="T3">
        <f>'Gastos Mensuales Acumulados'!H32</f>
        <v>466</v>
      </c>
      <c r="U3">
        <f>'Gastos Mensuales Acumulados'!H33</f>
        <v>1019</v>
      </c>
      <c r="V3">
        <f>'Gastos Mensuales Acumulados'!H34</f>
        <v>130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1952</v>
      </c>
      <c r="AA3">
        <f>'Gastos Mensuales Acumulados'!H39</f>
        <v>1952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371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371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67978</v>
      </c>
      <c r="BX3" t="str">
        <f>+'Gastos Mensuales Acumulados'!$F$9</f>
        <v>Mario Wohlk Caro</v>
      </c>
      <c r="BY3" t="str">
        <f>+'Gastos Mensuales Acumulados'!$F$10</f>
        <v>Director Depto. Administración y Finanzas</v>
      </c>
      <c r="BZ3">
        <f>+'Gastos Mensuales Acumulados'!$F$11</f>
        <v>432404050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360782</v>
      </c>
      <c r="F4">
        <f>'Gastos Mensuales Acumulados'!I18</f>
        <v>153370</v>
      </c>
      <c r="G4">
        <f>'Gastos Mensuales Acumulados'!I19</f>
        <v>88544</v>
      </c>
      <c r="H4">
        <f>'Gastos Mensuales Acumulados'!I20</f>
        <v>118868</v>
      </c>
      <c r="I4">
        <f>'Gastos Mensuales Acumulados'!I21</f>
        <v>0</v>
      </c>
      <c r="J4">
        <f>'Gastos Mensuales Acumulados'!I22</f>
        <v>7288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3117</v>
      </c>
      <c r="P4">
        <f>'Gastos Mensuales Acumulados'!I28</f>
        <v>3951</v>
      </c>
      <c r="Q4">
        <f>'Gastos Mensuales Acumulados'!I29</f>
        <v>0</v>
      </c>
      <c r="R4">
        <f>'Gastos Mensuales Acumulados'!I30</f>
        <v>24</v>
      </c>
      <c r="S4">
        <f>'Gastos Mensuales Acumulados'!I31</f>
        <v>181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15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383271</v>
      </c>
      <c r="BX4" t="str">
        <f>+'Gastos Mensuales Acumulados'!$F$9</f>
        <v>Mario Wohlk Caro</v>
      </c>
      <c r="BY4" t="str">
        <f>+'Gastos Mensuales Acumulados'!$F$10</f>
        <v>Director Depto. Administración y Finanzas</v>
      </c>
      <c r="BZ4">
        <f>+'Gastos Mensuales Acumulados'!$F$11</f>
        <v>432404050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2451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2451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2451</v>
      </c>
      <c r="BX5" t="str">
        <f>+'Gastos Mensuales Acumulados'!$F$9</f>
        <v>Mario Wohlk Caro</v>
      </c>
      <c r="BY5" t="str">
        <f>+'Gastos Mensuales Acumulados'!$F$10</f>
        <v>Director Depto. Administración y Finanzas</v>
      </c>
      <c r="BZ5">
        <f>+'Gastos Mensuales Acumulados'!$F$11</f>
        <v>432404050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2016-04-15T14:40:52Z</dcterms:modified>
  <cp:category/>
  <cp:version/>
  <cp:contentType/>
  <cp:contentStatus/>
</cp:coreProperties>
</file>