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<sst xmlns="http://schemas.openxmlformats.org/spreadsheetml/2006/main" count="2206" uniqueCount="1195">
  <si>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</si>
  <si>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</si>
  <si>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</si>
  <si>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</si>
  <si>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</si>
  <si>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</si>
  <si>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</si>
  <si>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</si>
  <si>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</si>
  <si>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</si>
  <si>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</si>
  <si>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</si>
  <si>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</si>
  <si>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</si>
  <si>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</si>
  <si>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</si>
  <si>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</si>
  <si>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</si>
  <si>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</si>
  <si>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</si>
  <si>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</si>
  <si>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</si>
  <si>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</si>
  <si>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</si>
  <si>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</si>
  <si>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</si>
  <si>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</si>
  <si>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</si>
  <si>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</si>
  <si>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</si>
  <si>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</si>
  <si>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</si>
  <si>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</si>
  <si>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</si>
  <si>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</si>
  <si>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</si>
  <si>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</si>
  <si>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</si>
  <si>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</si>
  <si>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</si>
  <si>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</si>
  <si>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</si>
  <si>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</si>
  <si>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</si>
  <si>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</si>
  <si>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</si>
  <si>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</si>
  <si>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</si>
  <si>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</si>
  <si>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</si>
  <si>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</si>
  <si>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</si>
  <si>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</si>
  <si>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</si>
  <si>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</si>
  <si>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</si>
  <si>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</si>
  <si>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</si>
  <si>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</si>
  <si>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</si>
  <si>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</si>
  <si>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</si>
  <si>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</si>
  <si>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</si>
  <si>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</si>
  <si>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</si>
  <si>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</si>
  <si>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</si>
  <si>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</si>
  <si>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</si>
  <si>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</si>
  <si>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</si>
  <si>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</si>
  <si>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</si>
  <si>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</si>
  <si>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</si>
  <si>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</si>
  <si>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</si>
  <si>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</si>
  <si>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</si>
  <si>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</si>
  <si>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</si>
  <si>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</si>
  <si>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</si>
  <si>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</si>
  <si>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</si>
  <si>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</si>
  <si>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</si>
  <si>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</si>
  <si>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</si>
  <si>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</si>
  <si>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</si>
  <si>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</si>
  <si>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</si>
  <si>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</si>
  <si>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</si>
  <si>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</si>
  <si>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</si>
  <si>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</si>
  <si>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</si>
  <si>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</si>
  <si>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</si>
  <si>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</si>
  <si>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</si>
  <si>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</si>
  <si>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</si>
  <si>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</si>
  <si>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</si>
  <si>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</si>
  <si>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</si>
  <si>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</si>
  <si>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</si>
  <si>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</si>
  <si>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</si>
  <si>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</si>
  <si>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</si>
  <si>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</si>
  <si>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</si>
  <si>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</si>
  <si>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</si>
  <si>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</si>
  <si>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</si>
  <si>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</si>
  <si>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</si>
  <si>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</si>
  <si>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</si>
  <si>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</si>
  <si>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</si>
  <si>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</si>
  <si>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</si>
  <si>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</si>
  <si>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</si>
  <si>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</si>
  <si>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</si>
  <si>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</si>
  <si>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</si>
  <si>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</si>
  <si>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</si>
  <si>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</si>
  <si>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</si>
  <si>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</si>
  <si>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</si>
  <si>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</si>
  <si>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</si>
  <si>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</si>
  <si>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</si>
  <si>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</si>
  <si>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</si>
  <si>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</si>
  <si>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</si>
  <si>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</si>
  <si>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</si>
  <si>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</si>
  <si>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</si>
  <si>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</si>
  <si>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</si>
  <si>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</si>
  <si>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</si>
  <si>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</si>
  <si>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</si>
  <si>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</si>
  <si>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</si>
  <si>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</si>
  <si>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</si>
  <si>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</si>
  <si>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</si>
  <si>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</si>
  <si>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</si>
  <si>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</si>
  <si>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</si>
  <si>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</si>
  <si>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</si>
  <si>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</si>
  <si>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</si>
  <si>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</si>
  <si>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</si>
  <si>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</si>
  <si>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</si>
  <si>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</si>
  <si>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</si>
  <si>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</si>
  <si>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</si>
  <si>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</si>
  <si>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</si>
  <si>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</si>
  <si>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</si>
  <si>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</si>
  <si>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</si>
  <si>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</si>
  <si>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</si>
  <si>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</si>
  <si>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</si>
  <si>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</si>
  <si>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</si>
  <si>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</si>
  <si>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</si>
  <si>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</si>
  <si>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</si>
  <si>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</si>
  <si>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</si>
  <si>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</si>
  <si>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</si>
  <si>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</si>
  <si>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</si>
  <si>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</si>
  <si>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</si>
  <si>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</si>
  <si>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</si>
  <si>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</si>
  <si>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</si>
  <si>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</si>
  <si>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</si>
  <si>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</si>
  <si>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</si>
  <si>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</si>
  <si>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</si>
  <si>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</si>
  <si>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</si>
  <si>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</si>
  <si>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</si>
  <si>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</si>
  <si>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</si>
  <si>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</si>
  <si>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</si>
  <si>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</si>
  <si>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</si>
  <si>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</si>
  <si>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</si>
  <si>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</si>
  <si>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</si>
  <si>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</si>
  <si>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</si>
  <si>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</si>
  <si>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</si>
  <si>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</si>
  <si>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</si>
  <si>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</si>
  <si>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</si>
  <si>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</si>
  <si>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</si>
  <si>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</si>
  <si>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</si>
  <si>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</si>
  <si>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</si>
  <si>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</si>
  <si>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</si>
  <si>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</si>
  <si>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</si>
  <si>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</si>
  <si>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</si>
  <si>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</si>
  <si>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</si>
  <si>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</si>
  <si>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</si>
  <si>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</si>
  <si>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</si>
  <si>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</si>
  <si>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</si>
  <si>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</si>
  <si>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</si>
  <si>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</si>
  <si>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</si>
  <si>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</si>
  <si>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</si>
  <si>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</si>
  <si>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</si>
  <si>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</si>
  <si>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</si>
  <si>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</si>
  <si>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</si>
  <si>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</si>
  <si>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</si>
  <si>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</si>
  <si>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</si>
  <si>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</si>
  <si>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</si>
  <si>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</si>
  <si>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</si>
  <si>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</si>
  <si>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</si>
  <si>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</si>
  <si>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</si>
  <si>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</si>
  <si>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</si>
  <si>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</si>
  <si>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</si>
  <si>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</si>
  <si>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</si>
  <si>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</si>
  <si>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</si>
  <si>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</si>
  <si>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</si>
  <si>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</si>
  <si>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</si>
  <si>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</si>
  <si>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</si>
  <si>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</si>
  <si>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</si>
  <si>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</si>
  <si>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</si>
  <si>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</si>
  <si>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</si>
  <si>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</si>
  <si>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</si>
  <si>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</si>
  <si>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</si>
  <si>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</si>
  <si>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</si>
  <si>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</si>
  <si>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</si>
  <si>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</si>
  <si>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</si>
  <si>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</si>
  <si>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</si>
  <si>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</si>
  <si>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</si>
  <si>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</si>
  <si>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</si>
  <si>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</si>
  <si>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</si>
  <si>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</si>
  <si>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</si>
  <si>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</si>
  <si>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</si>
  <si>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</si>
  <si>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</si>
  <si>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</si>
  <si>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</si>
  <si>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</si>
  <si>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</si>
  <si>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</si>
  <si>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</si>
  <si>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</si>
  <si>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</si>
  <si>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</si>
  <si>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</si>
  <si>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</si>
  <si>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</si>
  <si>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</si>
  <si>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</si>
  <si>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</si>
  <si>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</si>
  <si>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</si>
  <si>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</si>
  <si>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</si>
  <si>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</si>
  <si>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</si>
  <si>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</si>
  <si>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</si>
  <si>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</si>
  <si>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</si>
  <si>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</si>
  <si>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</si>
  <si>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</si>
  <si>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</si>
  <si>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</si>
  <si>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</si>
  <si>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</si>
  <si>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</si>
  <si>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</si>
  <si>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</si>
  <si>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</si>
  <si>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</si>
  <si>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</si>
  <si>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</si>
  <si>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</si>
  <si>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</si>
  <si>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</si>
  <si>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</si>
  <si>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</si>
  <si>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</si>
  <si>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</si>
  <si>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</si>
  <si>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</si>
  <si>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</si>
  <si>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</si>
  <si>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</si>
  <si>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</si>
  <si>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</si>
  <si>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</si>
  <si>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</si>
  <si>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</si>
  <si>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</si>
  <si>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</si>
  <si>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</si>
  <si>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</si>
  <si>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</si>
  <si>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</si>
  <si>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</si>
  <si>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</si>
  <si>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</si>
  <si>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</si>
  <si>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</si>
  <si>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</si>
  <si>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</si>
  <si>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</si>
  <si>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</si>
  <si>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</si>
  <si>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</si>
  <si>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</si>
  <si>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</si>
  <si>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</si>
  <si>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</si>
  <si>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</si>
  <si>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</si>
  <si>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</si>
  <si>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</si>
  <si>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</si>
  <si>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</si>
  <si>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</si>
  <si>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</si>
  <si>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</si>
  <si>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</si>
  <si>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</si>
  <si>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</si>
  <si>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</si>
  <si>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</si>
  <si>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</si>
  <si>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</si>
  <si>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</si>
  <si>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</si>
  <si>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</si>
  <si>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</si>
  <si>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</si>
  <si>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</si>
  <si>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</si>
  <si>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</si>
  <si>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</si>
  <si>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</si>
  <si>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</si>
  <si>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</si>
  <si>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</si>
  <si>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</si>
  <si>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</si>
  <si>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</si>
  <si>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</si>
  <si>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</si>
  <si>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</si>
  <si>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</si>
  <si>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</si>
  <si>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</si>
  <si>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</si>
  <si>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</si>
  <si>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</si>
  <si>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</si>
  <si>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</si>
  <si>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</si>
  <si>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</si>
  <si>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</si>
  <si>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</si>
  <si>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</si>
  <si>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</si>
  <si>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</si>
  <si>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</si>
  <si>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</si>
  <si>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</si>
  <si>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</si>
  <si>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</si>
  <si>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</si>
  <si>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</si>
  <si>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</si>
  <si>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</si>
  <si>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</si>
  <si>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</si>
  <si>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</si>
  <si>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</si>
  <si>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</si>
  <si>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</si>
  <si>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</si>
  <si>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</si>
  <si>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</si>
  <si>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</si>
  <si>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</si>
  <si>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</si>
  <si>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</si>
  <si>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</si>
  <si>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</si>
  <si>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</si>
  <si>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</si>
  <si>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</si>
  <si>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</si>
  <si>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</si>
  <si>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</si>
  <si>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</si>
  <si>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</si>
  <si>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</si>
  <si>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</si>
  <si>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</si>
  <si>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</si>
  <si>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</si>
  <si>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</si>
  <si>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</si>
  <si>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</si>
  <si>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</si>
  <si>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</si>
  <si>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</si>
  <si>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</si>
  <si>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</si>
  <si>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</si>
  <si>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</si>
  <si>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</si>
  <si>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</si>
  <si>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</si>
  <si>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</si>
  <si>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</si>
  <si>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</si>
  <si>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</si>
  <si>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</si>
  <si>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</si>
  <si>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</si>
  <si>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</si>
  <si>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</si>
  <si>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</si>
  <si>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</si>
  <si>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</si>
  <si>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</si>
  <si>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</si>
  <si>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</si>
  <si>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</si>
  <si>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</si>
  <si>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</si>
  <si>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</si>
  <si>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</si>
  <si>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</si>
  <si>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</si>
  <si>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</si>
  <si>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</si>
  <si>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</si>
  <si>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</si>
  <si>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</si>
  <si>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</si>
  <si>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</si>
  <si>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</si>
  <si>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</si>
  <si>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</si>
  <si>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</si>
  <si>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</si>
  <si>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</si>
  <si>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</si>
  <si>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</si>
  <si>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</si>
  <si>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</si>
  <si>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</si>
  <si>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</si>
  <si>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</si>
  <si>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</si>
  <si>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</si>
  <si>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</si>
  <si>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</si>
  <si>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</si>
  <si>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</si>
  <si>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</si>
  <si>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</si>
  <si>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</si>
  <si>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</si>
  <si>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</si>
  <si>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</si>
  <si>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</si>
  <si>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</si>
  <si>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</si>
  <si>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</si>
  <si>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</si>
  <si>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</si>
  <si>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</si>
  <si>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</si>
  <si>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</si>
  <si>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</si>
  <si>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</si>
  <si>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</si>
  <si>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</si>
  <si>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</si>
  <si>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</si>
  <si>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</si>
  <si>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</si>
  <si>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</si>
  <si>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</si>
  <si>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</si>
  <si>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</si>
  <si>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</si>
  <si>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</si>
  <si>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</si>
  <si>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</si>
  <si>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</si>
  <si>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</si>
  <si>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</si>
  <si>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</si>
  <si>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</si>
  <si>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</si>
  <si>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</si>
  <si>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</si>
  <si>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</si>
  <si>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</si>
  <si>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</si>
  <si>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</si>
  <si>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</si>
  <si>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</si>
  <si>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</si>
  <si>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</si>
  <si>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</si>
  <si>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</si>
  <si>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</si>
  <si>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</si>
  <si>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</si>
  <si>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</si>
  <si>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</si>
  <si>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</si>
  <si>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</si>
  <si>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</si>
  <si>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</si>
  <si>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</si>
  <si>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</si>
  <si>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</si>
  <si>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</si>
  <si>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</si>
  <si>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</si>
  <si>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</si>
  <si>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</si>
  <si>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</si>
  <si>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</si>
  <si>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</si>
  <si>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</si>
  <si>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</si>
  <si>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</si>
  <si>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</si>
  <si>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</si>
  <si>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</si>
  <si>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</si>
  <si>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</si>
  <si>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</si>
  <si>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</si>
  <si>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</si>
  <si>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</si>
  <si>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</si>
  <si>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</si>
  <si>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</si>
  <si>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</si>
  <si>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</si>
  <si>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</si>
  <si>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</si>
  <si>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</si>
  <si>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</si>
  <si>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</si>
  <si>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</si>
  <si>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</si>
  <si>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</si>
  <si>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</si>
  <si>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</si>
  <si>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</si>
  <si>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</si>
  <si>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</si>
  <si>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</si>
  <si>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</si>
  <si>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</si>
  <si>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</si>
  <si>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</si>
  <si>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</si>
  <si>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</si>
  <si>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</si>
  <si>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</si>
  <si>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</si>
  <si>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</si>
  <si>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</si>
  <si>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</si>
  <si>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</si>
  <si>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</si>
  <si>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</si>
  <si>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</si>
  <si>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</si>
  <si>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</si>
  <si>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</si>
  <si>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</si>
  <si>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</si>
  <si>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</si>
  <si>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</si>
  <si>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</si>
  <si>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</si>
  <si>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</si>
  <si>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</si>
  <si>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</si>
  <si>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</si>
  <si>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</si>
  <si>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</si>
  <si>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</si>
  <si>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</si>
  <si>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</si>
  <si>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</si>
  <si>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</si>
  <si>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</si>
  <si>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</si>
  <si>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</si>
  <si>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</si>
  <si>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</si>
  <si>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</si>
  <si>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</si>
  <si>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</si>
  <si>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</si>
  <si>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</si>
  <si>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</si>
  <si>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</si>
  <si>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</si>
  <si>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</si>
  <si>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</si>
  <si>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</si>
  <si>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</si>
  <si>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</si>
  <si>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</si>
  <si>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</si>
  <si>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</si>
  <si>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</si>
  <si>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</si>
  <si>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</si>
  <si>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</si>
  <si>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</si>
  <si>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</si>
  <si>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</si>
  <si>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</si>
  <si>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</si>
  <si>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</si>
  <si>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</si>
  <si>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</si>
  <si>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</si>
  <si>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</si>
  <si>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</si>
  <si>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</si>
  <si>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</si>
  <si>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</si>
  <si>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</si>
  <si>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</si>
  <si>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</si>
  <si>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</si>
  <si>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</si>
  <si>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</si>
  <si>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</si>
  <si>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</si>
  <si>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</si>
  <si>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</si>
  <si>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</si>
  <si>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</si>
  <si>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</si>
  <si>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</si>
  <si>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</si>
  <si>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</si>
  <si>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</si>
  <si>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</si>
  <si>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</si>
  <si>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</si>
  <si>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</si>
  <si>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</si>
  <si>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</si>
  <si>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</si>
  <si>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</si>
  <si>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</si>
  <si>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</si>
  <si>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</si>
  <si>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</si>
  <si>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</si>
  <si>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</si>
  <si>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</si>
  <si>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</si>
  <si>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</si>
  <si>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</si>
  <si>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</si>
  <si>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</si>
  <si>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</si>
  <si>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</si>
  <si>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</si>
  <si>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</si>
  <si>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</si>
  <si>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</si>
  <si>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</si>
  <si>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</si>
  <si>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</si>
  <si>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</si>
  <si>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</si>
  <si>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</si>
  <si>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</si>
  <si>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</si>
  <si>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</si>
  <si>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</si>
  <si>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</si>
  <si>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</si>
  <si>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</si>
  <si>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</si>
  <si>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</si>
  <si>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</si>
  <si>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</si>
  <si>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</si>
  <si>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</si>
  <si>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</si>
  <si>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</si>
  <si>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</si>
  <si>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</si>
  <si>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</si>
  <si>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</si>
  <si>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</si>
  <si>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</si>
  <si>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</si>
  <si>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</si>
  <si>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</si>
  <si>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</si>
  <si>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</si>
  <si>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</si>
  <si>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</si>
  <si>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</si>
  <si>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</si>
  <si>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</si>
  <si>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</si>
  <si>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</si>
  <si>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</si>
  <si>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</si>
  <si>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</si>
  <si>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</si>
  <si>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</si>
  <si>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</si>
  <si>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</si>
  <si>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</si>
  <si>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</si>
  <si>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</si>
  <si>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</si>
  <si>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</si>
  <si>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</si>
  <si>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</si>
  <si>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</si>
  <si>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</si>
  <si>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</si>
  <si>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</si>
  <si>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</si>
  <si>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</si>
  <si>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</si>
  <si>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</si>
  <si>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</si>
  <si>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</si>
  <si>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</si>
  <si>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</si>
  <si>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</si>
  <si>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</si>
  <si>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</si>
  <si>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</si>
  <si>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</si>
  <si>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</si>
  <si>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</si>
  <si>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</si>
  <si>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</si>
  <si>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</si>
  <si>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</si>
  <si>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</si>
  <si>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</si>
  <si>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</si>
  <si>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</si>
  <si>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</si>
  <si>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</si>
  <si>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</si>
  <si>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</si>
  <si>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</si>
  <si>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</si>
  <si>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</si>
  <si>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</si>
  <si>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</si>
  <si>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</si>
  <si>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</si>
  <si>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</si>
  <si>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</si>
  <si>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</si>
  <si>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</si>
  <si>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</si>
  <si>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</si>
  <si>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</si>
  <si>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</si>
  <si>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</si>
  <si>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</si>
  <si>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</si>
  <si>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</si>
  <si>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</si>
  <si>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</si>
  <si>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</si>
  <si>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</si>
  <si>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</si>
  <si>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</si>
  <si>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</si>
  <si>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</si>
  <si>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</si>
  <si>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</si>
  <si>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</si>
  <si>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</si>
  <si>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</si>
  <si>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</si>
  <si>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</si>
  <si>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</si>
  <si>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</si>
  <si>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</si>
  <si>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</si>
  <si>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</si>
  <si>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</si>
  <si>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</si>
  <si>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</si>
  <si>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</si>
  <si>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</si>
  <si>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</si>
  <si>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</si>
  <si>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</si>
  <si>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</si>
  <si>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</si>
  <si>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</si>
  <si>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</si>
  <si>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</si>
  <si>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</si>
  <si>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</si>
  <si>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</si>
  <si>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</si>
  <si>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</si>
  <si>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</si>
  <si>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</si>
  <si>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</si>
  <si>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</si>
  <si>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</si>
  <si>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</si>
  <si>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</si>
  <si>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</si>
  <si>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</si>
  <si>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</si>
  <si>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</si>
  <si>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</si>
  <si>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</si>
  <si>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</si>
  <si>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</si>
  <si>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</si>
  <si>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</si>
  <si>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</si>
  <si>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</si>
  <si>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</si>
  <si>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</si>
  <si>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</si>
  <si>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</si>
  <si>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</si>
  <si>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</si>
  <si>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</si>
  <si>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</si>
  <si>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</si>
  <si>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</si>
  <si>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</si>
  <si>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</si>
  <si>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</si>
  <si>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</si>
  <si>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</si>
  <si>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</si>
  <si>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</si>
  <si>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</si>
  <si>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</si>
  <si>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</si>
  <si>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</si>
  <si>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</si>
  <si>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</si>
  <si>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</si>
  <si>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</si>
  <si>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</si>
  <si>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</si>
  <si>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</si>
  <si>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</si>
  <si>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</si>
  <si>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</si>
  <si>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</si>
  <si>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</si>
  <si>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</si>
  <si>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</si>
  <si>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</si>
  <si>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</si>
  <si>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</si>
  <si>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</si>
  <si>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</si>
  <si>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</si>
  <si>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</si>
  <si>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</si>
  <si>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</si>
  <si>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</si>
  <si>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</si>
  <si>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</si>
  <si>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</si>
  <si>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</si>
  <si>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</si>
  <si>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</si>
  <si>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</si>
  <si>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</si>
  <si>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</si>
  <si>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</si>
  <si>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</si>
  <si>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</si>
  <si>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</si>
  <si>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</si>
  <si>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</si>
  <si>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</si>
  <si>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</si>
  <si>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</si>
  <si>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</si>
  <si>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</si>
  <si>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</si>
  <si>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</si>
  <si>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</si>
  <si>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</si>
  <si>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</si>
  <si>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</si>
  <si>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</si>
  <si>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</si>
  <si>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</si>
  <si>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</si>
  <si>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</si>
  <si>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</si>
  <si>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</si>
  <si>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</si>
  <si>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</si>
  <si>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</si>
  <si>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</si>
  <si>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</si>
  <si>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</si>
  <si>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</si>
  <si>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</si>
  <si>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</si>
  <si>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</si>
  <si>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</si>
  <si>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</si>
  <si>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</si>
  <si>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</si>
  <si>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</si>
  <si>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</si>
  <si>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</si>
  <si>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</si>
  <si>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</si>
  <si>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</si>
  <si>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</si>
  <si>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</si>
  <si>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</si>
  <si>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</si>
  <si>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</si>
  <si>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</si>
  <si>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</si>
  <si>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</si>
  <si>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</si>
  <si>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</si>
  <si>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</si>
  <si>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</si>
  <si>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</si>
  <si>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</si>
  <si>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</si>
  <si>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</si>
  <si>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</si>
  <si>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</si>
  <si>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</si>
  <si>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</si>
  <si>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</si>
  <si>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</si>
  <si>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</si>
  <si>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</si>
  <si>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</si>
  <si>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</si>
  <si>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</si>
  <si>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</si>
  <si>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</si>
  <si>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</si>
  <si>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</si>
  <si>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</si>
  <si>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</si>
  <si>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</si>
  <si>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</si>
  <si>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</si>
  <si>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</si>
  <si>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</si>
  <si>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</si>
  <si>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</si>
  <si>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</si>
  <si>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</si>
  <si>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</si>
  <si>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</si>
  <si>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</si>
  <si>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</si>
  <si>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</si>
  <si>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</si>
  <si>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</si>
  <si>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</si>
  <si>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</si>
  <si>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</si>
  <si>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</si>
  <si>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</si>
  <si>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</si>
  <si>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</si>
  <si>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</si>
  <si>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</si>
  <si>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</si>
  <si>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</si>
  <si>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</si>
  <si>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</si>
  <si>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</si>
  <si>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</si>
  <si>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</si>
  <si>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</si>
  <si>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</si>
  <si>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</si>
  <si>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</si>
  <si>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</si>
  <si>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</si>
  <si>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</si>
  <si>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</si>
  <si>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</si>
  <si>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</si>
  <si>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</si>
  <si>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</si>
  <si>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</si>
  <si>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</si>
  <si>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</si>
  <si>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</si>
  <si>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</si>
  <si>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</si>
  <si>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</si>
  <si>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</si>
  <si>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</si>
  <si>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</si>
  <si>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</si>
  <si>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</si>
  <si>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</si>
  <si>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</si>
  <si>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</si>
  <si>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</si>
  <si>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</si>
  <si>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</si>
  <si>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</si>
  <si>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</si>
  <si>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</si>
  <si>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</si>
  <si>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</si>
  <si>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</si>
  <si>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</si>
  <si>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</si>
  <si>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</si>
  <si>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</si>
  <si>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</si>
  <si>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</si>
  <si>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</si>
  <si>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</si>
  <si>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</si>
  <si>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</si>
  <si>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</si>
  <si>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</si>
  <si>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</si>
  <si>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</si>
  <si>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</si>
  <si>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</si>
  <si>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</si>
  <si>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</si>
  <si>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</si>
  <si>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</si>
  <si>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</si>
  <si>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</si>
  <si>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</si>
  <si>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</si>
  <si>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</si>
  <si>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</si>
  <si>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</si>
  <si>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</si>
  <si>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</si>
  <si>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</si>
  <si>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</si>
  <si>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</si>
  <si>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</si>
  <si>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</si>
  <si>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</si>
  <si>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</si>
  <si>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</si>
  <si>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</si>
  <si>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</si>
  <si>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</si>
  <si>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</si>
  <si>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</si>
  <si>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</si>
  <si>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</si>
  <si>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</si>
  <si>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</si>
  <si>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</si>
  <si>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</si>
  <si>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</si>
  <si>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</si>
  <si>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</si>
  <si>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</si>
  <si>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</si>
  <si>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</si>
  <si>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</si>
  <si>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</si>
  <si>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</si>
  <si>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</si>
  <si>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</si>
  <si>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</si>
  <si>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</si>
  <si>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</si>
  <si>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</si>
  <si>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</si>
  <si>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</si>
  <si>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ADM. Y FINANZAS</t>
  </si>
  <si>
    <t>043-2404050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</si>
</sst>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2" sqref="F12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93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263787</v>
      </c>
      <c r="H17" s="76">
        <f>SUM(H18:H21)</f>
        <v>170981</v>
      </c>
      <c r="I17" s="76">
        <f>SUM(I18:I21)</f>
        <v>1004398</v>
      </c>
      <c r="J17" s="76">
        <f>SUM(J18:J21)</f>
        <v>6012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116690</v>
      </c>
      <c r="H18" s="80">
        <v>94789</v>
      </c>
      <c r="I18" s="80">
        <v>338287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39831</v>
      </c>
      <c r="H19" s="80">
        <v>69022</v>
      </c>
      <c r="I19" s="80">
        <v>378628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41157</v>
      </c>
      <c r="H20" s="80">
        <v>7170</v>
      </c>
      <c r="I20" s="80">
        <v>287483</v>
      </c>
      <c r="J20" s="80">
        <v>6012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66109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234141</v>
      </c>
      <c r="H22" s="76">
        <f>SUM(H23:H34)</f>
        <v>30285</v>
      </c>
      <c r="I22" s="76">
        <f>SUM(I23:I34)</f>
        <v>144104</v>
      </c>
      <c r="J22" s="76">
        <f>SUM(J23:J34)</f>
        <v>774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3481</v>
      </c>
      <c r="H23" s="80">
        <v>225</v>
      </c>
      <c r="I23" s="80">
        <v>1337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0</v>
      </c>
      <c r="H24" s="80">
        <v>0</v>
      </c>
      <c r="I24" s="80">
        <v>0</v>
      </c>
      <c r="J24" s="80">
        <v>74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11790</v>
      </c>
      <c r="H25" s="80">
        <v>3036</v>
      </c>
      <c r="I25" s="80">
        <v>2379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25649</v>
      </c>
      <c r="H26" s="80">
        <v>18548</v>
      </c>
      <c r="I26" s="80">
        <v>92811</v>
      </c>
      <c r="J26" s="80">
        <v>252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59666</v>
      </c>
      <c r="H27" s="80">
        <v>3391</v>
      </c>
      <c r="I27" s="80">
        <v>19549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8138</v>
      </c>
      <c r="H28" s="80">
        <v>1225</v>
      </c>
      <c r="I28" s="80">
        <v>17437</v>
      </c>
      <c r="J28" s="80">
        <v>149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4112</v>
      </c>
      <c r="H29" s="80">
        <v>143</v>
      </c>
      <c r="I29" s="80">
        <v>400</v>
      </c>
      <c r="J29" s="80">
        <v>100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104003</v>
      </c>
      <c r="H30" s="80">
        <v>1265</v>
      </c>
      <c r="I30" s="80">
        <v>1951</v>
      </c>
      <c r="J30" s="80">
        <v>0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10791</v>
      </c>
      <c r="H31" s="80">
        <v>800</v>
      </c>
      <c r="I31" s="80">
        <v>0</v>
      </c>
      <c r="J31" s="80">
        <v>107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1342</v>
      </c>
      <c r="H32" s="80">
        <v>831</v>
      </c>
      <c r="I32" s="80">
        <v>2547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3273</v>
      </c>
      <c r="H33" s="80">
        <v>0</v>
      </c>
      <c r="I33" s="80">
        <v>5414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1896</v>
      </c>
      <c r="H34" s="80">
        <v>821</v>
      </c>
      <c r="I34" s="80">
        <v>279</v>
      </c>
      <c r="J34" s="80">
        <v>92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12428</v>
      </c>
      <c r="H35" s="76">
        <f>SUM(H36:H37)</f>
        <v>0</v>
      </c>
      <c r="I35" s="76">
        <f>SUM(I36:I37)</f>
        <v>53021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12428</v>
      </c>
      <c r="H36" s="80">
        <v>0</v>
      </c>
      <c r="I36" s="80">
        <v>53021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118312</v>
      </c>
      <c r="H38" s="76">
        <f>SUM(H39:H44)</f>
        <v>13308</v>
      </c>
      <c r="I38" s="76">
        <f>SUM(I39:I44)</f>
        <v>1848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44822</v>
      </c>
      <c r="H39" s="80">
        <v>13308</v>
      </c>
      <c r="I39" s="80">
        <v>1848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73490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3068</v>
      </c>
      <c r="H47" s="76">
        <f>SUM(H48:H50)</f>
        <v>0</v>
      </c>
      <c r="I47" s="76">
        <f>SUM(I48:I50)</f>
        <v>341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16</v>
      </c>
      <c r="H48" s="80">
        <v>0</v>
      </c>
      <c r="I48" s="80">
        <v>341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2050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1002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1643</v>
      </c>
      <c r="H51" s="76">
        <f>SUM(H52:H59)</f>
        <v>1206</v>
      </c>
      <c r="I51" s="76">
        <f>SUM(I52:I59)</f>
        <v>60470</v>
      </c>
      <c r="J51" s="76">
        <f>SUM(J52:J59)</f>
        <v>0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15470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0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374</v>
      </c>
      <c r="H55" s="80">
        <v>829</v>
      </c>
      <c r="I55" s="80">
        <v>11650</v>
      </c>
      <c r="J55" s="80">
        <v>0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0</v>
      </c>
      <c r="H56" s="80">
        <v>377</v>
      </c>
      <c r="I56" s="80">
        <v>12876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1269</v>
      </c>
      <c r="H57" s="80">
        <v>0</v>
      </c>
      <c r="I57" s="80">
        <v>15730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4744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2733</v>
      </c>
      <c r="H65" s="76">
        <f>H66+H67+H68</f>
        <v>0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2500</v>
      </c>
      <c r="H66" s="80">
        <v>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233</v>
      </c>
      <c r="H67" s="80">
        <v>0</v>
      </c>
      <c r="I67" s="80">
        <v>0</v>
      </c>
      <c r="J67" s="80">
        <v>0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0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0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62218</v>
      </c>
      <c r="H81" s="76">
        <f>SUM(H82:H85)</f>
        <v>0</v>
      </c>
      <c r="I81" s="76">
        <f>SUM(I82:I85)</f>
        <v>63202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62218</v>
      </c>
      <c r="H85" s="80">
        <v>0</v>
      </c>
      <c r="I85" s="80">
        <v>63202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698330</v>
      </c>
      <c r="H87" s="17">
        <f>SUM(H17+H22+H35+H38+H45+H47+H51+H60+H65+H69+H74+H81+H86)</f>
        <v>215780</v>
      </c>
      <c r="I87" s="17">
        <f>SUM(I17+I22+I35+I38+I45+I47+I51+I60+I65+I69+I74+I81+I86)</f>
        <v>1327384</v>
      </c>
      <c r="J87" s="17">
        <f>SUM(J17+J22+J35+J38+J45+J47+J51+J60+J65+J69+J74+J81+J86)</f>
        <v>6786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ABRIL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ABRIL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263787</v>
      </c>
      <c r="F2">
        <f>'Gastos Mensuales Acumulados'!G18</f>
        <v>116690</v>
      </c>
      <c r="G2">
        <f>'Gastos Mensuales Acumulados'!G19</f>
        <v>39831</v>
      </c>
      <c r="H2">
        <f>'Gastos Mensuales Acumulados'!G20</f>
        <v>41157</v>
      </c>
      <c r="I2">
        <f>'Gastos Mensuales Acumulados'!G21</f>
        <v>66109</v>
      </c>
      <c r="J2">
        <f>'Gastos Mensuales Acumulados'!G22</f>
        <v>234141</v>
      </c>
      <c r="K2">
        <f>'Gastos Mensuales Acumulados'!G23</f>
        <v>3481</v>
      </c>
      <c r="L2">
        <f>'Gastos Mensuales Acumulados'!G24</f>
        <v>0</v>
      </c>
      <c r="M2">
        <f>'Gastos Mensuales Acumulados'!G25</f>
        <v>11790</v>
      </c>
      <c r="N2">
        <f>'Gastos Mensuales Acumulados'!G26</f>
        <v>25649</v>
      </c>
      <c r="O2">
        <f>'Gastos Mensuales Acumulados'!G27</f>
        <v>59666</v>
      </c>
      <c r="P2">
        <f>'Gastos Mensuales Acumulados'!G28</f>
        <v>8138</v>
      </c>
      <c r="Q2">
        <f>'Gastos Mensuales Acumulados'!G29</f>
        <v>4112</v>
      </c>
      <c r="R2">
        <f>'Gastos Mensuales Acumulados'!G30</f>
        <v>104003</v>
      </c>
      <c r="S2">
        <f>'Gastos Mensuales Acumulados'!G31</f>
        <v>10791</v>
      </c>
      <c r="T2">
        <f>'Gastos Mensuales Acumulados'!G32</f>
        <v>1342</v>
      </c>
      <c r="U2">
        <f>'Gastos Mensuales Acumulados'!G33</f>
        <v>3273</v>
      </c>
      <c r="V2">
        <f>'Gastos Mensuales Acumulados'!G34</f>
        <v>1896</v>
      </c>
      <c r="W2">
        <f>'Gastos Mensuales Acumulados'!G35</f>
        <v>12428</v>
      </c>
      <c r="X2">
        <f>'Gastos Mensuales Acumulados'!G36</f>
        <v>12428</v>
      </c>
      <c r="Y2">
        <f>'Gastos Mensuales Acumulados'!G37</f>
        <v>0</v>
      </c>
      <c r="Z2">
        <f>'Gastos Mensuales Acumulados'!G38</f>
        <v>118312</v>
      </c>
      <c r="AA2">
        <f>'Gastos Mensuales Acumulados'!G39</f>
        <v>44822</v>
      </c>
      <c r="AB2">
        <f>'Gastos Mensuales Acumulados'!G40</f>
        <v>73490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3068</v>
      </c>
      <c r="AJ2">
        <f>'Gastos Mensuales Acumulados'!G48</f>
        <v>16</v>
      </c>
      <c r="AK2">
        <f>'Gastos Mensuales Acumulados'!G49</f>
        <v>2050</v>
      </c>
      <c r="AL2">
        <f>'Gastos Mensuales Acumulados'!G50</f>
        <v>1002</v>
      </c>
      <c r="AM2">
        <f>'Gastos Mensuales Acumulados'!G51</f>
        <v>1643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374</v>
      </c>
      <c r="AR2">
        <f>'Gastos Mensuales Acumulados'!G56</f>
        <v>0</v>
      </c>
      <c r="AS2">
        <f>'Gastos Mensuales Acumulados'!G57</f>
        <v>1269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2733</v>
      </c>
      <c r="BB2">
        <f>'Gastos Mensuales Acumulados'!G66</f>
        <v>2500</v>
      </c>
      <c r="BC2">
        <f>'Gastos Mensuales Acumulados'!G67</f>
        <v>233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62218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62218</v>
      </c>
      <c r="BV2">
        <f>'Gastos Mensuales Acumulados'!G86</f>
        <v>0</v>
      </c>
      <c r="BW2">
        <f>'Gastos Mensuales Acumulados'!G87</f>
        <v>698330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043-2404050</v>
      </c>
    </row>
    <row r="3" spans="1:78" ht="12.75">
      <c r="A3" t="str">
        <f>+'Gastos Mensuales Acumulados'!H16</f>
        <v>SALUD</v>
      </c>
      <c r="B3" t="str">
        <f>+'Gastos Mensuales Acumulados'!$F$6</f>
        <v>ABRIL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170981</v>
      </c>
      <c r="F3">
        <f>'Gastos Mensuales Acumulados'!H18</f>
        <v>94789</v>
      </c>
      <c r="G3">
        <f>'Gastos Mensuales Acumulados'!H19</f>
        <v>69022</v>
      </c>
      <c r="H3">
        <f>'Gastos Mensuales Acumulados'!H20</f>
        <v>7170</v>
      </c>
      <c r="I3">
        <f>'Gastos Mensuales Acumulados'!H21</f>
        <v>0</v>
      </c>
      <c r="J3">
        <f>'Gastos Mensuales Acumulados'!H22</f>
        <v>30285</v>
      </c>
      <c r="K3">
        <f>'Gastos Mensuales Acumulados'!H23</f>
        <v>225</v>
      </c>
      <c r="L3">
        <f>'Gastos Mensuales Acumulados'!H24</f>
        <v>0</v>
      </c>
      <c r="M3">
        <f>'Gastos Mensuales Acumulados'!H25</f>
        <v>3036</v>
      </c>
      <c r="N3">
        <f>'Gastos Mensuales Acumulados'!H26</f>
        <v>18548</v>
      </c>
      <c r="O3">
        <f>'Gastos Mensuales Acumulados'!H27</f>
        <v>3391</v>
      </c>
      <c r="P3">
        <f>'Gastos Mensuales Acumulados'!H28</f>
        <v>1225</v>
      </c>
      <c r="Q3">
        <f>'Gastos Mensuales Acumulados'!H29</f>
        <v>143</v>
      </c>
      <c r="R3">
        <f>'Gastos Mensuales Acumulados'!H30</f>
        <v>1265</v>
      </c>
      <c r="S3">
        <f>'Gastos Mensuales Acumulados'!H31</f>
        <v>800</v>
      </c>
      <c r="T3">
        <f>'Gastos Mensuales Acumulados'!H32</f>
        <v>831</v>
      </c>
      <c r="U3">
        <f>'Gastos Mensuales Acumulados'!H33</f>
        <v>0</v>
      </c>
      <c r="V3">
        <f>'Gastos Mensuales Acumulados'!H34</f>
        <v>821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13308</v>
      </c>
      <c r="AA3">
        <f>'Gastos Mensuales Acumulados'!H39</f>
        <v>13308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1206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829</v>
      </c>
      <c r="AR3">
        <f>'Gastos Mensuales Acumulados'!H56</f>
        <v>377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215780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043-2404050</v>
      </c>
    </row>
    <row r="4" spans="1:78" ht="12.75">
      <c r="A4" t="str">
        <f>+'Gastos Mensuales Acumulados'!I16</f>
        <v>EDUCACION</v>
      </c>
      <c r="B4" t="str">
        <f>+'Gastos Mensuales Acumulados'!$F$6</f>
        <v>ABRIL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1004398</v>
      </c>
      <c r="F4">
        <f>'Gastos Mensuales Acumulados'!I18</f>
        <v>338287</v>
      </c>
      <c r="G4">
        <f>'Gastos Mensuales Acumulados'!I19</f>
        <v>378628</v>
      </c>
      <c r="H4">
        <f>'Gastos Mensuales Acumulados'!I20</f>
        <v>287483</v>
      </c>
      <c r="I4">
        <f>'Gastos Mensuales Acumulados'!I21</f>
        <v>0</v>
      </c>
      <c r="J4">
        <f>'Gastos Mensuales Acumulados'!I22</f>
        <v>144104</v>
      </c>
      <c r="K4">
        <f>'Gastos Mensuales Acumulados'!I23</f>
        <v>1337</v>
      </c>
      <c r="L4">
        <f>'Gastos Mensuales Acumulados'!I24</f>
        <v>0</v>
      </c>
      <c r="M4">
        <f>'Gastos Mensuales Acumulados'!I25</f>
        <v>2379</v>
      </c>
      <c r="N4">
        <f>'Gastos Mensuales Acumulados'!I26</f>
        <v>92811</v>
      </c>
      <c r="O4">
        <f>'Gastos Mensuales Acumulados'!I27</f>
        <v>19549</v>
      </c>
      <c r="P4">
        <f>'Gastos Mensuales Acumulados'!I28</f>
        <v>17437</v>
      </c>
      <c r="Q4">
        <f>'Gastos Mensuales Acumulados'!I29</f>
        <v>400</v>
      </c>
      <c r="R4">
        <f>'Gastos Mensuales Acumulados'!I30</f>
        <v>1951</v>
      </c>
      <c r="S4">
        <f>'Gastos Mensuales Acumulados'!I31</f>
        <v>0</v>
      </c>
      <c r="T4">
        <f>'Gastos Mensuales Acumulados'!I32</f>
        <v>2547</v>
      </c>
      <c r="U4">
        <f>'Gastos Mensuales Acumulados'!I33</f>
        <v>5414</v>
      </c>
      <c r="V4">
        <f>'Gastos Mensuales Acumulados'!I34</f>
        <v>279</v>
      </c>
      <c r="W4">
        <f>'Gastos Mensuales Acumulados'!I35</f>
        <v>53021</v>
      </c>
      <c r="X4">
        <f>'Gastos Mensuales Acumulados'!I36</f>
        <v>53021</v>
      </c>
      <c r="Y4">
        <f>'Gastos Mensuales Acumulados'!I37</f>
        <v>0</v>
      </c>
      <c r="Z4">
        <f>'Gastos Mensuales Acumulados'!I38</f>
        <v>1848</v>
      </c>
      <c r="AA4">
        <f>'Gastos Mensuales Acumulados'!I39</f>
        <v>1848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341</v>
      </c>
      <c r="AJ4">
        <f>'Gastos Mensuales Acumulados'!I48</f>
        <v>341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60470</v>
      </c>
      <c r="AN4">
        <f>'Gastos Mensuales Acumulados'!I52</f>
        <v>0</v>
      </c>
      <c r="AO4">
        <f>'Gastos Mensuales Acumulados'!I53</f>
        <v>15470</v>
      </c>
      <c r="AP4">
        <f>'Gastos Mensuales Acumulados'!I54</f>
        <v>0</v>
      </c>
      <c r="AQ4">
        <f>'Gastos Mensuales Acumulados'!I55</f>
        <v>11650</v>
      </c>
      <c r="AR4">
        <f>'Gastos Mensuales Acumulados'!I56</f>
        <v>12876</v>
      </c>
      <c r="AS4">
        <f>'Gastos Mensuales Acumulados'!I57</f>
        <v>15730</v>
      </c>
      <c r="AT4">
        <f>'Gastos Mensuales Acumulados'!I58</f>
        <v>4744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63202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63202</v>
      </c>
      <c r="BV4">
        <f>'Gastos Mensuales Acumulados'!I86</f>
        <v>0</v>
      </c>
      <c r="BW4">
        <f>'Gastos Mensuales Acumulados'!I87</f>
        <v>1327384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043-2404050</v>
      </c>
    </row>
    <row r="5" spans="1:78" ht="12.75">
      <c r="A5" t="str">
        <f>+'Gastos Mensuales Acumulados'!J16</f>
        <v>CEMENTERIO</v>
      </c>
      <c r="B5" t="str">
        <f>+'Gastos Mensuales Acumulados'!$F$6</f>
        <v>ABRIL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6012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6012</v>
      </c>
      <c r="I5">
        <f>'Gastos Mensuales Acumulados'!J21</f>
        <v>0</v>
      </c>
      <c r="J5">
        <f>'Gastos Mensuales Acumulados'!J22</f>
        <v>774</v>
      </c>
      <c r="K5">
        <f>'Gastos Mensuales Acumulados'!J23</f>
        <v>0</v>
      </c>
      <c r="L5">
        <f>'Gastos Mensuales Acumulados'!J24</f>
        <v>74</v>
      </c>
      <c r="M5">
        <f>'Gastos Mensuales Acumulados'!J25</f>
        <v>0</v>
      </c>
      <c r="N5">
        <f>'Gastos Mensuales Acumulados'!J26</f>
        <v>252</v>
      </c>
      <c r="O5">
        <f>'Gastos Mensuales Acumulados'!J27</f>
        <v>0</v>
      </c>
      <c r="P5">
        <f>'Gastos Mensuales Acumulados'!J28</f>
        <v>149</v>
      </c>
      <c r="Q5">
        <f>'Gastos Mensuales Acumulados'!J29</f>
        <v>100</v>
      </c>
      <c r="R5">
        <f>'Gastos Mensuales Acumulados'!J30</f>
        <v>0</v>
      </c>
      <c r="S5">
        <f>'Gastos Mensuales Acumulados'!J31</f>
        <v>107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92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6786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043-2404050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2014-05-22T21:17:20Z</dcterms:modified>
  <cp:category/>
  <cp:version/>
  <cp:contentType/>
  <cp:contentStatus/>
</cp:coreProperties>
</file>