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<sst xmlns="http://schemas.openxmlformats.org/spreadsheetml/2006/main" count="2206" uniqueCount="1195">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</sst>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223958</v>
      </c>
      <c r="H17" s="76">
        <f>SUM(H18:H21)</f>
        <v>153854</v>
      </c>
      <c r="I17" s="76">
        <f>SUM(I18:I21)</f>
        <v>839016</v>
      </c>
      <c r="J17" s="76">
        <f>SUM(J18:J21)</f>
        <v>5329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101978</v>
      </c>
      <c r="H18" s="80">
        <v>92453</v>
      </c>
      <c r="I18" s="80">
        <v>278870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41862</v>
      </c>
      <c r="H19" s="80">
        <v>57030</v>
      </c>
      <c r="I19" s="80">
        <v>338131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39934</v>
      </c>
      <c r="H20" s="80">
        <v>4371</v>
      </c>
      <c r="I20" s="80">
        <v>222015</v>
      </c>
      <c r="J20" s="80">
        <v>5329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40184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239268</v>
      </c>
      <c r="H22" s="76">
        <f>SUM(H23:H34)</f>
        <v>26156</v>
      </c>
      <c r="I22" s="76">
        <f>SUM(I23:I34)</f>
        <v>84517</v>
      </c>
      <c r="J22" s="76">
        <f>SUM(J23:J34)</f>
        <v>656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1281</v>
      </c>
      <c r="H23" s="80">
        <v>80</v>
      </c>
      <c r="I23" s="80">
        <v>585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331</v>
      </c>
      <c r="H24" s="80">
        <v>0</v>
      </c>
      <c r="I24" s="80">
        <v>2435</v>
      </c>
      <c r="J24" s="80">
        <v>46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14304</v>
      </c>
      <c r="H25" s="80">
        <v>3966</v>
      </c>
      <c r="I25" s="80">
        <v>4132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25066</v>
      </c>
      <c r="H26" s="80">
        <v>12734</v>
      </c>
      <c r="I26" s="80">
        <v>29639</v>
      </c>
      <c r="J26" s="80">
        <v>436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54564</v>
      </c>
      <c r="H27" s="80">
        <v>3072</v>
      </c>
      <c r="I27" s="80">
        <v>23466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1539</v>
      </c>
      <c r="H28" s="80">
        <v>2082</v>
      </c>
      <c r="I28" s="80">
        <v>18646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2321</v>
      </c>
      <c r="H29" s="80">
        <v>525</v>
      </c>
      <c r="I29" s="80">
        <v>400</v>
      </c>
      <c r="J29" s="80">
        <v>81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112792</v>
      </c>
      <c r="H30" s="80">
        <v>2498</v>
      </c>
      <c r="I30" s="80">
        <v>2353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20052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5243</v>
      </c>
      <c r="H32" s="80">
        <v>0</v>
      </c>
      <c r="I32" s="80">
        <v>2201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477</v>
      </c>
      <c r="H33" s="80">
        <v>0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1298</v>
      </c>
      <c r="H34" s="80">
        <v>1199</v>
      </c>
      <c r="I34" s="80">
        <v>660</v>
      </c>
      <c r="J34" s="80">
        <v>93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30309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30309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136216</v>
      </c>
      <c r="H38" s="76">
        <f>SUM(H39:H44)</f>
        <v>1970</v>
      </c>
      <c r="I38" s="76">
        <f>SUM(I39:I44)</f>
        <v>1478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55549</v>
      </c>
      <c r="H39" s="80">
        <v>1970</v>
      </c>
      <c r="I39" s="80">
        <v>1478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80667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20957</v>
      </c>
      <c r="H47" s="76">
        <f>SUM(H48:H50)</f>
        <v>0</v>
      </c>
      <c r="I47" s="76">
        <f>SUM(I48:I50)</f>
        <v>867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327</v>
      </c>
      <c r="H48" s="80">
        <v>0</v>
      </c>
      <c r="I48" s="80">
        <v>867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19800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830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3793</v>
      </c>
      <c r="H51" s="76">
        <f>SUM(H52:H59)</f>
        <v>465</v>
      </c>
      <c r="I51" s="76">
        <f>SUM(I52:I59)</f>
        <v>9754</v>
      </c>
      <c r="J51" s="76">
        <f>SUM(J52:J59)</f>
        <v>116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163</v>
      </c>
      <c r="H55" s="80">
        <v>465</v>
      </c>
      <c r="I55" s="80">
        <v>2438</v>
      </c>
      <c r="J55" s="80">
        <v>116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1055</v>
      </c>
      <c r="H56" s="80">
        <v>0</v>
      </c>
      <c r="I56" s="80">
        <v>4593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2217</v>
      </c>
      <c r="H57" s="80">
        <v>0</v>
      </c>
      <c r="I57" s="80">
        <v>2723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358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76206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76191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30206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30206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777582</v>
      </c>
      <c r="H87" s="17">
        <f>SUM(H17+H22+H35+H38+H45+H47+H51+H60+H65+H69+H74+H81+H86)</f>
        <v>212651</v>
      </c>
      <c r="I87" s="17">
        <f>SUM(I17+I22+I35+I38+I45+I47+I51+I60+I65+I69+I74+I81+I86)</f>
        <v>1049096</v>
      </c>
      <c r="J87" s="17">
        <f>SUM(J17+J22+J35+J38+J45+J47+J51+J60+J65+J69+J74+J81+J86)</f>
        <v>6101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ABRIL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223958</v>
      </c>
      <c r="F2">
        <f>'Gastos Mensuales Acumulados'!G18</f>
        <v>101978</v>
      </c>
      <c r="G2">
        <f>'Gastos Mensuales Acumulados'!G19</f>
        <v>41862</v>
      </c>
      <c r="H2">
        <f>'Gastos Mensuales Acumulados'!G20</f>
        <v>39934</v>
      </c>
      <c r="I2">
        <f>'Gastos Mensuales Acumulados'!G21</f>
        <v>40184</v>
      </c>
      <c r="J2">
        <f>'Gastos Mensuales Acumulados'!G22</f>
        <v>239268</v>
      </c>
      <c r="K2">
        <f>'Gastos Mensuales Acumulados'!G23</f>
        <v>1281</v>
      </c>
      <c r="L2">
        <f>'Gastos Mensuales Acumulados'!G24</f>
        <v>331</v>
      </c>
      <c r="M2">
        <f>'Gastos Mensuales Acumulados'!G25</f>
        <v>14304</v>
      </c>
      <c r="N2">
        <f>'Gastos Mensuales Acumulados'!G26</f>
        <v>25066</v>
      </c>
      <c r="O2">
        <f>'Gastos Mensuales Acumulados'!G27</f>
        <v>54564</v>
      </c>
      <c r="P2">
        <f>'Gastos Mensuales Acumulados'!G28</f>
        <v>1539</v>
      </c>
      <c r="Q2">
        <f>'Gastos Mensuales Acumulados'!G29</f>
        <v>2321</v>
      </c>
      <c r="R2">
        <f>'Gastos Mensuales Acumulados'!G30</f>
        <v>112792</v>
      </c>
      <c r="S2">
        <f>'Gastos Mensuales Acumulados'!G31</f>
        <v>20052</v>
      </c>
      <c r="T2">
        <f>'Gastos Mensuales Acumulados'!G32</f>
        <v>5243</v>
      </c>
      <c r="U2">
        <f>'Gastos Mensuales Acumulados'!G33</f>
        <v>477</v>
      </c>
      <c r="V2">
        <f>'Gastos Mensuales Acumulados'!G34</f>
        <v>1298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136216</v>
      </c>
      <c r="AA2">
        <f>'Gastos Mensuales Acumulados'!G39</f>
        <v>55549</v>
      </c>
      <c r="AB2">
        <f>'Gastos Mensuales Acumulados'!G40</f>
        <v>80667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20957</v>
      </c>
      <c r="AJ2">
        <f>'Gastos Mensuales Acumulados'!G48</f>
        <v>327</v>
      </c>
      <c r="AK2">
        <f>'Gastos Mensuales Acumulados'!G49</f>
        <v>19800</v>
      </c>
      <c r="AL2">
        <f>'Gastos Mensuales Acumulados'!G50</f>
        <v>830</v>
      </c>
      <c r="AM2">
        <f>'Gastos Mensuales Acumulados'!G51</f>
        <v>3793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163</v>
      </c>
      <c r="AR2">
        <f>'Gastos Mensuales Acumulados'!G56</f>
        <v>1055</v>
      </c>
      <c r="AS2">
        <f>'Gastos Mensuales Acumulados'!G57</f>
        <v>2217</v>
      </c>
      <c r="AT2">
        <f>'Gastos Mensuales Acumulados'!G58</f>
        <v>0</v>
      </c>
      <c r="AU2">
        <f>'Gastos Mensuales Acumulados'!G59</f>
        <v>358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76206</v>
      </c>
      <c r="BB2">
        <f>'Gastos Mensuales Acumulados'!G66</f>
        <v>15</v>
      </c>
      <c r="BC2">
        <f>'Gastos Mensuales Acumulados'!G67</f>
        <v>76191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777582</v>
      </c>
      <c r="BX2" t="str">
        <f>+'Gastos Mensuales Acumulados'!$F$9</f>
        <v>Mario Wohlk Caro</v>
      </c>
      <c r="BY2" t="str">
        <f>+'Gastos Mensuales Acumulados'!$F$10</f>
        <v>Director Adm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153854</v>
      </c>
      <c r="F3">
        <f>'Gastos Mensuales Acumulados'!H18</f>
        <v>92453</v>
      </c>
      <c r="G3">
        <f>'Gastos Mensuales Acumulados'!H19</f>
        <v>57030</v>
      </c>
      <c r="H3">
        <f>'Gastos Mensuales Acumulados'!H20</f>
        <v>4371</v>
      </c>
      <c r="I3">
        <f>'Gastos Mensuales Acumulados'!H21</f>
        <v>0</v>
      </c>
      <c r="J3">
        <f>'Gastos Mensuales Acumulados'!H22</f>
        <v>26156</v>
      </c>
      <c r="K3">
        <f>'Gastos Mensuales Acumulados'!H23</f>
        <v>80</v>
      </c>
      <c r="L3">
        <f>'Gastos Mensuales Acumulados'!H24</f>
        <v>0</v>
      </c>
      <c r="M3">
        <f>'Gastos Mensuales Acumulados'!H25</f>
        <v>3966</v>
      </c>
      <c r="N3">
        <f>'Gastos Mensuales Acumulados'!H26</f>
        <v>12734</v>
      </c>
      <c r="O3">
        <f>'Gastos Mensuales Acumulados'!H27</f>
        <v>3072</v>
      </c>
      <c r="P3">
        <f>'Gastos Mensuales Acumulados'!H28</f>
        <v>2082</v>
      </c>
      <c r="Q3">
        <f>'Gastos Mensuales Acumulados'!H29</f>
        <v>525</v>
      </c>
      <c r="R3">
        <f>'Gastos Mensuales Acumulados'!H30</f>
        <v>2498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1199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1970</v>
      </c>
      <c r="AA3">
        <f>'Gastos Mensuales Acumulados'!H39</f>
        <v>1970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465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465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30206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30206</v>
      </c>
      <c r="BV3">
        <f>'Gastos Mensuales Acumulados'!H86</f>
        <v>0</v>
      </c>
      <c r="BW3">
        <f>'Gastos Mensuales Acumulados'!H87</f>
        <v>212651</v>
      </c>
      <c r="BX3" t="str">
        <f>+'Gastos Mensuales Acumulados'!$F$9</f>
        <v>Mario Wohlk Caro</v>
      </c>
      <c r="BY3" t="str">
        <f>+'Gastos Mensuales Acumulados'!$F$10</f>
        <v>Director Adm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839016</v>
      </c>
      <c r="F4">
        <f>'Gastos Mensuales Acumulados'!I18</f>
        <v>278870</v>
      </c>
      <c r="G4">
        <f>'Gastos Mensuales Acumulados'!I19</f>
        <v>338131</v>
      </c>
      <c r="H4">
        <f>'Gastos Mensuales Acumulados'!I20</f>
        <v>222015</v>
      </c>
      <c r="I4">
        <f>'Gastos Mensuales Acumulados'!I21</f>
        <v>0</v>
      </c>
      <c r="J4">
        <f>'Gastos Mensuales Acumulados'!I22</f>
        <v>84517</v>
      </c>
      <c r="K4">
        <f>'Gastos Mensuales Acumulados'!I23</f>
        <v>585</v>
      </c>
      <c r="L4">
        <f>'Gastos Mensuales Acumulados'!I24</f>
        <v>2435</v>
      </c>
      <c r="M4">
        <f>'Gastos Mensuales Acumulados'!I25</f>
        <v>4132</v>
      </c>
      <c r="N4">
        <f>'Gastos Mensuales Acumulados'!I26</f>
        <v>29639</v>
      </c>
      <c r="O4">
        <f>'Gastos Mensuales Acumulados'!I27</f>
        <v>23466</v>
      </c>
      <c r="P4">
        <f>'Gastos Mensuales Acumulados'!I28</f>
        <v>18646</v>
      </c>
      <c r="Q4">
        <f>'Gastos Mensuales Acumulados'!I29</f>
        <v>400</v>
      </c>
      <c r="R4">
        <f>'Gastos Mensuales Acumulados'!I30</f>
        <v>2353</v>
      </c>
      <c r="S4">
        <f>'Gastos Mensuales Acumulados'!I31</f>
        <v>0</v>
      </c>
      <c r="T4">
        <f>'Gastos Mensuales Acumulados'!I32</f>
        <v>2201</v>
      </c>
      <c r="U4">
        <f>'Gastos Mensuales Acumulados'!I33</f>
        <v>0</v>
      </c>
      <c r="V4">
        <f>'Gastos Mensuales Acumulados'!I34</f>
        <v>660</v>
      </c>
      <c r="W4">
        <f>'Gastos Mensuales Acumulados'!I35</f>
        <v>30309</v>
      </c>
      <c r="X4">
        <f>'Gastos Mensuales Acumulados'!I36</f>
        <v>30309</v>
      </c>
      <c r="Y4">
        <f>'Gastos Mensuales Acumulados'!I37</f>
        <v>0</v>
      </c>
      <c r="Z4">
        <f>'Gastos Mensuales Acumulados'!I38</f>
        <v>1478</v>
      </c>
      <c r="AA4">
        <f>'Gastos Mensuales Acumulados'!I39</f>
        <v>1478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867</v>
      </c>
      <c r="AJ4">
        <f>'Gastos Mensuales Acumulados'!I48</f>
        <v>867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9754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2438</v>
      </c>
      <c r="AR4">
        <f>'Gastos Mensuales Acumulados'!I56</f>
        <v>4593</v>
      </c>
      <c r="AS4">
        <f>'Gastos Mensuales Acumulados'!I57</f>
        <v>2723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1049096</v>
      </c>
      <c r="BX4" t="str">
        <f>+'Gastos Mensuales Acumulados'!$F$9</f>
        <v>Mario Wohlk Caro</v>
      </c>
      <c r="BY4" t="str">
        <f>+'Gastos Mensuales Acumulados'!$F$10</f>
        <v>Director Adm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5329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5329</v>
      </c>
      <c r="I5">
        <f>'Gastos Mensuales Acumulados'!J21</f>
        <v>0</v>
      </c>
      <c r="J5">
        <f>'Gastos Mensuales Acumulados'!J22</f>
        <v>656</v>
      </c>
      <c r="K5">
        <f>'Gastos Mensuales Acumulados'!J23</f>
        <v>0</v>
      </c>
      <c r="L5">
        <f>'Gastos Mensuales Acumulados'!J24</f>
        <v>46</v>
      </c>
      <c r="M5">
        <f>'Gastos Mensuales Acumulados'!J25</f>
        <v>0</v>
      </c>
      <c r="N5">
        <f>'Gastos Mensuales Acumulados'!J26</f>
        <v>436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93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116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116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6101</v>
      </c>
      <c r="BX5" t="str">
        <f>+'Gastos Mensuales Acumulados'!$F$9</f>
        <v>Mario Wohlk Caro</v>
      </c>
      <c r="BY5" t="str">
        <f>+'Gastos Mensuales Acumulados'!$F$10</f>
        <v>Director Adm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2013-05-29T16:30:00Z</dcterms:modified>
  <cp:category/>
  <cp:version/>
  <cp:contentType/>
  <cp:contentStatus/>
</cp:coreProperties>
</file>