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<sst xmlns="http://schemas.openxmlformats.org/spreadsheetml/2006/main" count="2219" uniqueCount="1207">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</sst>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I87" sqref="I87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803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95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261426</v>
      </c>
      <c r="H17" s="89">
        <f>SUM(H18:H21)</f>
        <v>186276</v>
      </c>
      <c r="I17" s="89">
        <f>SUM(I18:I21)</f>
        <v>964034</v>
      </c>
      <c r="J17" s="89">
        <f>SUM(J18:J21)</f>
        <v>1609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132902</v>
      </c>
      <c r="H18" s="93">
        <v>106395</v>
      </c>
      <c r="I18" s="93">
        <v>363113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45647</v>
      </c>
      <c r="H19" s="93">
        <v>56726</v>
      </c>
      <c r="I19" s="93">
        <v>367275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33761</v>
      </c>
      <c r="H20" s="93">
        <v>23155</v>
      </c>
      <c r="I20" s="93">
        <v>233646</v>
      </c>
      <c r="J20" s="93">
        <v>1609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49116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294735</v>
      </c>
      <c r="H22" s="89">
        <f>SUM(H23:H34)</f>
        <v>52426</v>
      </c>
      <c r="I22" s="89">
        <f>SUM(I23:I34)</f>
        <v>127147</v>
      </c>
      <c r="J22" s="89">
        <f>SUM(J23:J34)</f>
        <v>242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3277</v>
      </c>
      <c r="H23" s="93">
        <v>34</v>
      </c>
      <c r="I23" s="93">
        <v>5503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678</v>
      </c>
      <c r="H24" s="93"/>
      <c r="I24" s="93">
        <v>805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24796</v>
      </c>
      <c r="H25" s="93">
        <v>2601</v>
      </c>
      <c r="I25" s="93">
        <v>6526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26072</v>
      </c>
      <c r="H26" s="93">
        <v>22401</v>
      </c>
      <c r="I26" s="93">
        <v>39157</v>
      </c>
      <c r="J26" s="93">
        <v>170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81807</v>
      </c>
      <c r="H27" s="93">
        <v>3391</v>
      </c>
      <c r="I27" s="93">
        <v>24834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6373</v>
      </c>
      <c r="H28" s="93">
        <v>7661</v>
      </c>
      <c r="I28" s="93">
        <v>29063</v>
      </c>
      <c r="J28" s="93">
        <v>50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5149</v>
      </c>
      <c r="H29" s="93">
        <v>1489</v>
      </c>
      <c r="I29" s="93">
        <v>119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125462</v>
      </c>
      <c r="H30" s="93">
        <v>8872</v>
      </c>
      <c r="I30" s="93">
        <v>6017</v>
      </c>
      <c r="J30" s="93">
        <v>22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9914</v>
      </c>
      <c r="H31" s="93">
        <v>3969</v>
      </c>
      <c r="I31" s="93"/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/>
      <c r="H32" s="93">
        <v>625</v>
      </c>
      <c r="I32" s="93">
        <v>1988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7897</v>
      </c>
      <c r="H33" s="93"/>
      <c r="I33" s="93">
        <v>12921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3310</v>
      </c>
      <c r="H34" s="93">
        <v>1383</v>
      </c>
      <c r="I34" s="93">
        <v>214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/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150765</v>
      </c>
      <c r="H38" s="89">
        <f>SUM(H39:H44)</f>
        <v>8444</v>
      </c>
      <c r="I38" s="89">
        <f>SUM(I39:I44)</f>
        <v>1362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41590</v>
      </c>
      <c r="H39" s="93">
        <v>8444</v>
      </c>
      <c r="I39" s="93">
        <v>1362</v>
      </c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109175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1345</v>
      </c>
      <c r="H47" s="89">
        <f>SUM(H48:H50)</f>
        <v>0</v>
      </c>
      <c r="I47" s="89">
        <f>SUM(I48:I50)</f>
        <v>2179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806</v>
      </c>
      <c r="H48" s="93"/>
      <c r="I48" s="93">
        <v>2179</v>
      </c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539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3426</v>
      </c>
      <c r="H51" s="89">
        <f>SUM(H52:H59)</f>
        <v>1243</v>
      </c>
      <c r="I51" s="89">
        <f>SUM(I52:I59)</f>
        <v>39846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/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1650</v>
      </c>
      <c r="H55" s="93">
        <v>592</v>
      </c>
      <c r="I55" s="93">
        <v>22320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295</v>
      </c>
      <c r="H56" s="93">
        <v>233</v>
      </c>
      <c r="I56" s="93">
        <v>7165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1481</v>
      </c>
      <c r="H57" s="93">
        <v>418</v>
      </c>
      <c r="I57" s="93">
        <v>10361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171039</v>
      </c>
      <c r="H65" s="89">
        <f>H66+H67+H68</f>
        <v>3488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9527</v>
      </c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161512</v>
      </c>
      <c r="H67" s="93">
        <v>3488</v>
      </c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/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70388</v>
      </c>
      <c r="H81" s="89">
        <f>SUM(H82:H85)</f>
        <v>27315</v>
      </c>
      <c r="I81" s="89">
        <f>SUM(I82:I85)</f>
        <v>40282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70388</v>
      </c>
      <c r="H85" s="93">
        <v>27315</v>
      </c>
      <c r="I85" s="93">
        <v>40282</v>
      </c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953124</v>
      </c>
      <c r="H87" s="19">
        <f>SUM(H17+H22+H35+H38+H45+H47+H51+H60+H65+H69+H74+H81+H86)</f>
        <v>279192</v>
      </c>
      <c r="I87" s="19">
        <f>SUM(I17+I22+I35+I38+I45+I47+I51+I60+I65+I69+I74+I81+I86)</f>
        <v>1174850</v>
      </c>
      <c r="J87" s="19">
        <f>SUM(J17+J22+J35+J38+J45+J47+J51+J60+J65+J69+J74+J81+J86)</f>
        <v>1851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MAYO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MAYO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261426</v>
      </c>
      <c r="F2">
        <f>'Gastos Mensuales Acumulados'!G18</f>
        <v>132902</v>
      </c>
      <c r="G2">
        <f>'Gastos Mensuales Acumulados'!G19</f>
        <v>45647</v>
      </c>
      <c r="H2">
        <f>'Gastos Mensuales Acumulados'!G20</f>
        <v>33761</v>
      </c>
      <c r="I2">
        <f>'Gastos Mensuales Acumulados'!G21</f>
        <v>49116</v>
      </c>
      <c r="J2">
        <f>'Gastos Mensuales Acumulados'!G22</f>
        <v>294735</v>
      </c>
      <c r="K2">
        <f>'Gastos Mensuales Acumulados'!G23</f>
        <v>3277</v>
      </c>
      <c r="L2">
        <f>'Gastos Mensuales Acumulados'!G24</f>
        <v>678</v>
      </c>
      <c r="M2">
        <f>'Gastos Mensuales Acumulados'!G25</f>
        <v>24796</v>
      </c>
      <c r="N2">
        <f>'Gastos Mensuales Acumulados'!G26</f>
        <v>26072</v>
      </c>
      <c r="O2">
        <f>'Gastos Mensuales Acumulados'!G27</f>
        <v>81807</v>
      </c>
      <c r="P2">
        <f>'Gastos Mensuales Acumulados'!G28</f>
        <v>6373</v>
      </c>
      <c r="Q2">
        <f>'Gastos Mensuales Acumulados'!G29</f>
        <v>5149</v>
      </c>
      <c r="R2">
        <f>'Gastos Mensuales Acumulados'!G30</f>
        <v>125462</v>
      </c>
      <c r="S2">
        <f>'Gastos Mensuales Acumulados'!G31</f>
        <v>9914</v>
      </c>
      <c r="T2">
        <f>'Gastos Mensuales Acumulados'!G32</f>
        <v>0</v>
      </c>
      <c r="U2">
        <f>'Gastos Mensuales Acumulados'!G33</f>
        <v>7897</v>
      </c>
      <c r="V2">
        <f>'Gastos Mensuales Acumulados'!G34</f>
        <v>3310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150765</v>
      </c>
      <c r="AA2">
        <f>'Gastos Mensuales Acumulados'!G39</f>
        <v>41590</v>
      </c>
      <c r="AB2">
        <f>'Gastos Mensuales Acumulados'!G40</f>
        <v>109175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1345</v>
      </c>
      <c r="AJ2">
        <f>'Gastos Mensuales Acumulados'!G48</f>
        <v>806</v>
      </c>
      <c r="AK2">
        <f>'Gastos Mensuales Acumulados'!G49</f>
        <v>0</v>
      </c>
      <c r="AL2">
        <f>'Gastos Mensuales Acumulados'!G50</f>
        <v>539</v>
      </c>
      <c r="AM2">
        <f>'Gastos Mensuales Acumulados'!G51</f>
        <v>3426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1650</v>
      </c>
      <c r="AR2">
        <f>'Gastos Mensuales Acumulados'!G56</f>
        <v>295</v>
      </c>
      <c r="AS2">
        <f>'Gastos Mensuales Acumulados'!G57</f>
        <v>1481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171039</v>
      </c>
      <c r="BB2">
        <f>'Gastos Mensuales Acumulados'!G66</f>
        <v>9527</v>
      </c>
      <c r="BC2">
        <f>'Gastos Mensuales Acumulados'!G67</f>
        <v>161512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70388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70388</v>
      </c>
      <c r="BV2">
        <f>'Gastos Mensuales Acumulados'!G86</f>
        <v>0</v>
      </c>
      <c r="BW2">
        <f>'Gastos Mensuales Acumulados'!G87</f>
        <v>953124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MAYO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186276</v>
      </c>
      <c r="F3">
        <f>'Gastos Mensuales Acumulados'!H18</f>
        <v>106395</v>
      </c>
      <c r="G3">
        <f>'Gastos Mensuales Acumulados'!H19</f>
        <v>56726</v>
      </c>
      <c r="H3">
        <f>'Gastos Mensuales Acumulados'!H20</f>
        <v>23155</v>
      </c>
      <c r="I3">
        <f>'Gastos Mensuales Acumulados'!H21</f>
        <v>0</v>
      </c>
      <c r="J3">
        <f>'Gastos Mensuales Acumulados'!H22</f>
        <v>52426</v>
      </c>
      <c r="K3">
        <f>'Gastos Mensuales Acumulados'!H23</f>
        <v>34</v>
      </c>
      <c r="L3">
        <f>'Gastos Mensuales Acumulados'!H24</f>
        <v>0</v>
      </c>
      <c r="M3">
        <f>'Gastos Mensuales Acumulados'!H25</f>
        <v>2601</v>
      </c>
      <c r="N3">
        <f>'Gastos Mensuales Acumulados'!H26</f>
        <v>22401</v>
      </c>
      <c r="O3">
        <f>'Gastos Mensuales Acumulados'!H27</f>
        <v>3391</v>
      </c>
      <c r="P3">
        <f>'Gastos Mensuales Acumulados'!H28</f>
        <v>7661</v>
      </c>
      <c r="Q3">
        <f>'Gastos Mensuales Acumulados'!H29</f>
        <v>1489</v>
      </c>
      <c r="R3">
        <f>'Gastos Mensuales Acumulados'!H30</f>
        <v>8872</v>
      </c>
      <c r="S3">
        <f>'Gastos Mensuales Acumulados'!H31</f>
        <v>3969</v>
      </c>
      <c r="T3">
        <f>'Gastos Mensuales Acumulados'!H32</f>
        <v>625</v>
      </c>
      <c r="U3">
        <f>'Gastos Mensuales Acumulados'!H33</f>
        <v>0</v>
      </c>
      <c r="V3">
        <f>'Gastos Mensuales Acumulados'!H34</f>
        <v>1383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8444</v>
      </c>
      <c r="AA3">
        <f>'Gastos Mensuales Acumulados'!H39</f>
        <v>8444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1243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592</v>
      </c>
      <c r="AR3">
        <f>'Gastos Mensuales Acumulados'!H56</f>
        <v>233</v>
      </c>
      <c r="AS3">
        <f>'Gastos Mensuales Acumulados'!H57</f>
        <v>418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3488</v>
      </c>
      <c r="BB3">
        <f>'Gastos Mensuales Acumulados'!H66</f>
        <v>0</v>
      </c>
      <c r="BC3">
        <f>'Gastos Mensuales Acumulados'!H67</f>
        <v>3488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27315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27315</v>
      </c>
      <c r="BV3">
        <f>'Gastos Mensuales Acumulados'!H86</f>
        <v>0</v>
      </c>
      <c r="BW3">
        <f>'Gastos Mensuales Acumulados'!H87</f>
        <v>279192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MAYO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964034</v>
      </c>
      <c r="F4">
        <f>'Gastos Mensuales Acumulados'!I18</f>
        <v>363113</v>
      </c>
      <c r="G4">
        <f>'Gastos Mensuales Acumulados'!I19</f>
        <v>367275</v>
      </c>
      <c r="H4">
        <f>'Gastos Mensuales Acumulados'!I20</f>
        <v>233646</v>
      </c>
      <c r="I4">
        <f>'Gastos Mensuales Acumulados'!I21</f>
        <v>0</v>
      </c>
      <c r="J4">
        <f>'Gastos Mensuales Acumulados'!I22</f>
        <v>127147</v>
      </c>
      <c r="K4">
        <f>'Gastos Mensuales Acumulados'!I23</f>
        <v>5503</v>
      </c>
      <c r="L4">
        <f>'Gastos Mensuales Acumulados'!I24</f>
        <v>805</v>
      </c>
      <c r="M4">
        <f>'Gastos Mensuales Acumulados'!I25</f>
        <v>6526</v>
      </c>
      <c r="N4">
        <f>'Gastos Mensuales Acumulados'!I26</f>
        <v>39157</v>
      </c>
      <c r="O4">
        <f>'Gastos Mensuales Acumulados'!I27</f>
        <v>24834</v>
      </c>
      <c r="P4">
        <f>'Gastos Mensuales Acumulados'!I28</f>
        <v>29063</v>
      </c>
      <c r="Q4">
        <f>'Gastos Mensuales Acumulados'!I29</f>
        <v>119</v>
      </c>
      <c r="R4">
        <f>'Gastos Mensuales Acumulados'!I30</f>
        <v>6017</v>
      </c>
      <c r="S4">
        <f>'Gastos Mensuales Acumulados'!I31</f>
        <v>0</v>
      </c>
      <c r="T4">
        <f>'Gastos Mensuales Acumulados'!I32</f>
        <v>1988</v>
      </c>
      <c r="U4">
        <f>'Gastos Mensuales Acumulados'!I33</f>
        <v>12921</v>
      </c>
      <c r="V4">
        <f>'Gastos Mensuales Acumulados'!I34</f>
        <v>214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1362</v>
      </c>
      <c r="AA4">
        <f>'Gastos Mensuales Acumulados'!I39</f>
        <v>1362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2179</v>
      </c>
      <c r="AJ4">
        <f>'Gastos Mensuales Acumulados'!I48</f>
        <v>2179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39846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22320</v>
      </c>
      <c r="AR4">
        <f>'Gastos Mensuales Acumulados'!I56</f>
        <v>7165</v>
      </c>
      <c r="AS4">
        <f>'Gastos Mensuales Acumulados'!I57</f>
        <v>10361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40282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40282</v>
      </c>
      <c r="BV4">
        <f>'Gastos Mensuales Acumulados'!I86</f>
        <v>0</v>
      </c>
      <c r="BW4">
        <f>'Gastos Mensuales Acumulados'!I87</f>
        <v>1174850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MAYO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1609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1609</v>
      </c>
      <c r="I5">
        <f>'Gastos Mensuales Acumulados'!J21</f>
        <v>0</v>
      </c>
      <c r="J5">
        <f>'Gastos Mensuales Acumulados'!J22</f>
        <v>242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170</v>
      </c>
      <c r="O5">
        <f>'Gastos Mensuales Acumulados'!J27</f>
        <v>0</v>
      </c>
      <c r="P5">
        <f>'Gastos Mensuales Acumulados'!J28</f>
        <v>50</v>
      </c>
      <c r="Q5">
        <f>'Gastos Mensuales Acumulados'!J29</f>
        <v>0</v>
      </c>
      <c r="R5">
        <f>'Gastos Mensuales Acumulados'!J30</f>
        <v>22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1851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2012-06-26T19:04:25Z</dcterms:modified>
  <cp:category/>
  <cp:version/>
  <cp:contentType/>
  <cp:contentStatus/>
</cp:coreProperties>
</file>