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<sst xmlns="http://schemas.openxmlformats.org/spreadsheetml/2006/main" count="2206" uniqueCount="1195">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</sst>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9">
      <selection activeCell="F12" sqref="F1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87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37642</v>
      </c>
      <c r="H17" s="76">
        <f>SUM(H18:H21)</f>
        <v>32955</v>
      </c>
      <c r="I17" s="76">
        <f>SUM(I18:I21)</f>
        <v>183898</v>
      </c>
      <c r="J17" s="76">
        <f>SUM(J18:J21)</f>
        <v>324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25289</v>
      </c>
      <c r="H18" s="80">
        <v>19269</v>
      </c>
      <c r="I18" s="80">
        <v>74321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8619</v>
      </c>
      <c r="H19" s="80">
        <v>9690</v>
      </c>
      <c r="I19" s="80">
        <v>68423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2030</v>
      </c>
      <c r="H20" s="80">
        <v>3996</v>
      </c>
      <c r="I20" s="80">
        <v>41154</v>
      </c>
      <c r="J20" s="80">
        <v>324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1704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45151</v>
      </c>
      <c r="H22" s="76">
        <f>SUM(H23:H34)</f>
        <v>11321</v>
      </c>
      <c r="I22" s="76">
        <f>SUM(I23:I34)</f>
        <v>5284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69</v>
      </c>
      <c r="H23" s="80"/>
      <c r="I23" s="80"/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/>
      <c r="H24" s="80"/>
      <c r="I24" s="80"/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1162</v>
      </c>
      <c r="H25" s="80">
        <v>300</v>
      </c>
      <c r="I25" s="80"/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6970</v>
      </c>
      <c r="H26" s="80">
        <v>4040</v>
      </c>
      <c r="I26" s="80"/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5522</v>
      </c>
      <c r="H27" s="80">
        <v>734</v>
      </c>
      <c r="I27" s="80">
        <v>4866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107</v>
      </c>
      <c r="H28" s="80">
        <v>1868</v>
      </c>
      <c r="I28" s="80"/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300</v>
      </c>
      <c r="H29" s="80">
        <v>158</v>
      </c>
      <c r="I29" s="80"/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30125</v>
      </c>
      <c r="H30" s="80">
        <v>3398</v>
      </c>
      <c r="I30" s="80">
        <v>102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817</v>
      </c>
      <c r="H31" s="80">
        <v>706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/>
      <c r="H32" s="80"/>
      <c r="I32" s="80">
        <v>223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/>
      <c r="H33" s="80"/>
      <c r="I33" s="80"/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79</v>
      </c>
      <c r="H34" s="80">
        <v>117</v>
      </c>
      <c r="I34" s="80">
        <v>93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0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/>
      <c r="H36" s="80"/>
      <c r="I36" s="80"/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/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3355</v>
      </c>
      <c r="H38" s="76">
        <f>SUM(H39:H44)</f>
        <v>1401</v>
      </c>
      <c r="I38" s="76">
        <f>SUM(I39:I44)</f>
        <v>0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/>
      <c r="H39" s="80">
        <v>809</v>
      </c>
      <c r="I39" s="80"/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3355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>
        <v>60</v>
      </c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>
        <v>233</v>
      </c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>
        <v>299</v>
      </c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/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595</v>
      </c>
      <c r="H47" s="76">
        <f>SUM(H48:H50)</f>
        <v>0</v>
      </c>
      <c r="I47" s="76">
        <f>SUM(I48:I50)</f>
        <v>158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595</v>
      </c>
      <c r="H48" s="80"/>
      <c r="I48" s="80">
        <v>158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/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/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56</v>
      </c>
      <c r="H51" s="76">
        <f>SUM(H52:H59)</f>
        <v>0</v>
      </c>
      <c r="I51" s="76">
        <f>SUM(I52:I59)</f>
        <v>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/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/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/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56</v>
      </c>
      <c r="H55" s="80"/>
      <c r="I55" s="80"/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/>
      <c r="H56" s="80"/>
      <c r="I56" s="80"/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/>
      <c r="H57" s="80"/>
      <c r="I57" s="80"/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/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/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/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/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/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9593</v>
      </c>
      <c r="H65" s="76">
        <f>H66+H67+H68</f>
        <v>821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/>
      <c r="H66" s="80"/>
      <c r="I66" s="80"/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9593</v>
      </c>
      <c r="H67" s="80">
        <v>821</v>
      </c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/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/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/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/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/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/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/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/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/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/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70388</v>
      </c>
      <c r="H81" s="76">
        <f>SUM(H82:H85)</f>
        <v>27315</v>
      </c>
      <c r="I81" s="76">
        <f>SUM(I82:I85)</f>
        <v>40282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/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/>
      <c r="H83" s="80"/>
      <c r="I83" s="80"/>
      <c r="J83" s="80"/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/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70388</v>
      </c>
      <c r="H85" s="80">
        <v>27315</v>
      </c>
      <c r="I85" s="80">
        <v>40282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166780</v>
      </c>
      <c r="H87" s="17">
        <f>SUM(H17+H22+H35+H38+H45+H47+H51+H60+H65+H69+H74+H81+H86)</f>
        <v>73813</v>
      </c>
      <c r="I87" s="17">
        <f>SUM(I17+I22+I35+I38+I45+I47+I51+I60+I65+I69+I74+I81+I86)</f>
        <v>229622</v>
      </c>
      <c r="J87" s="17">
        <f>SUM(J17+J22+J35+J38+J45+J47+J51+J60+J65+J69+J74+J81+J86)</f>
        <v>324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ENERO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37642</v>
      </c>
      <c r="F2">
        <f>'Gastos Mensuales Acumulados'!G18</f>
        <v>25289</v>
      </c>
      <c r="G2">
        <f>'Gastos Mensuales Acumulados'!G19</f>
        <v>8619</v>
      </c>
      <c r="H2">
        <f>'Gastos Mensuales Acumulados'!G20</f>
        <v>2030</v>
      </c>
      <c r="I2">
        <f>'Gastos Mensuales Acumulados'!G21</f>
        <v>1704</v>
      </c>
      <c r="J2">
        <f>'Gastos Mensuales Acumulados'!G22</f>
        <v>45151</v>
      </c>
      <c r="K2">
        <f>'Gastos Mensuales Acumulados'!G23</f>
        <v>69</v>
      </c>
      <c r="L2">
        <f>'Gastos Mensuales Acumulados'!G24</f>
        <v>0</v>
      </c>
      <c r="M2">
        <f>'Gastos Mensuales Acumulados'!G25</f>
        <v>1162</v>
      </c>
      <c r="N2">
        <f>'Gastos Mensuales Acumulados'!G26</f>
        <v>6970</v>
      </c>
      <c r="O2">
        <f>'Gastos Mensuales Acumulados'!G27</f>
        <v>5522</v>
      </c>
      <c r="P2">
        <f>'Gastos Mensuales Acumulados'!G28</f>
        <v>107</v>
      </c>
      <c r="Q2">
        <f>'Gastos Mensuales Acumulados'!G29</f>
        <v>300</v>
      </c>
      <c r="R2">
        <f>'Gastos Mensuales Acumulados'!G30</f>
        <v>30125</v>
      </c>
      <c r="S2">
        <f>'Gastos Mensuales Acumulados'!G31</f>
        <v>817</v>
      </c>
      <c r="T2">
        <f>'Gastos Mensuales Acumulados'!G32</f>
        <v>0</v>
      </c>
      <c r="U2">
        <f>'Gastos Mensuales Acumulados'!G33</f>
        <v>0</v>
      </c>
      <c r="V2">
        <f>'Gastos Mensuales Acumulados'!G34</f>
        <v>79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3355</v>
      </c>
      <c r="AA2">
        <f>'Gastos Mensuales Acumulados'!G39</f>
        <v>0</v>
      </c>
      <c r="AB2">
        <f>'Gastos Mensuales Acumulados'!G40</f>
        <v>3355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595</v>
      </c>
      <c r="AJ2">
        <f>'Gastos Mensuales Acumulados'!G48</f>
        <v>595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56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56</v>
      </c>
      <c r="AR2">
        <f>'Gastos Mensuales Acumulados'!G56</f>
        <v>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9593</v>
      </c>
      <c r="BB2">
        <f>'Gastos Mensuales Acumulados'!G66</f>
        <v>0</v>
      </c>
      <c r="BC2">
        <f>'Gastos Mensuales Acumulados'!G67</f>
        <v>9593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70388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70388</v>
      </c>
      <c r="BV2">
        <f>'Gastos Mensuales Acumulados'!G86</f>
        <v>0</v>
      </c>
      <c r="BW2">
        <f>'Gastos Mensuales Acumulados'!G87</f>
        <v>166780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32955</v>
      </c>
      <c r="F3">
        <f>'Gastos Mensuales Acumulados'!H18</f>
        <v>19269</v>
      </c>
      <c r="G3">
        <f>'Gastos Mensuales Acumulados'!H19</f>
        <v>9690</v>
      </c>
      <c r="H3">
        <f>'Gastos Mensuales Acumulados'!H20</f>
        <v>3996</v>
      </c>
      <c r="I3">
        <f>'Gastos Mensuales Acumulados'!H21</f>
        <v>0</v>
      </c>
      <c r="J3">
        <f>'Gastos Mensuales Acumulados'!H22</f>
        <v>11321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300</v>
      </c>
      <c r="N3">
        <f>'Gastos Mensuales Acumulados'!H26</f>
        <v>4040</v>
      </c>
      <c r="O3">
        <f>'Gastos Mensuales Acumulados'!H27</f>
        <v>734</v>
      </c>
      <c r="P3">
        <f>'Gastos Mensuales Acumulados'!H28</f>
        <v>1868</v>
      </c>
      <c r="Q3">
        <f>'Gastos Mensuales Acumulados'!H29</f>
        <v>158</v>
      </c>
      <c r="R3">
        <f>'Gastos Mensuales Acumulados'!H30</f>
        <v>3398</v>
      </c>
      <c r="S3">
        <f>'Gastos Mensuales Acumulados'!H31</f>
        <v>706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117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1401</v>
      </c>
      <c r="AA3">
        <f>'Gastos Mensuales Acumulados'!H39</f>
        <v>809</v>
      </c>
      <c r="AB3">
        <f>'Gastos Mensuales Acumulados'!H40</f>
        <v>0</v>
      </c>
      <c r="AC3">
        <f>'Gastos Mensuales Acumulados'!H41</f>
        <v>60</v>
      </c>
      <c r="AD3">
        <f>'Gastos Mensuales Acumulados'!H42</f>
        <v>233</v>
      </c>
      <c r="AE3">
        <f>'Gastos Mensuales Acumulados'!H43</f>
        <v>299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821</v>
      </c>
      <c r="BB3">
        <f>'Gastos Mensuales Acumulados'!H66</f>
        <v>0</v>
      </c>
      <c r="BC3">
        <f>'Gastos Mensuales Acumulados'!H67</f>
        <v>821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27315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27315</v>
      </c>
      <c r="BV3">
        <f>'Gastos Mensuales Acumulados'!H86</f>
        <v>0</v>
      </c>
      <c r="BW3">
        <f>'Gastos Mensuales Acumulados'!H87</f>
        <v>73813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183898</v>
      </c>
      <c r="F4">
        <f>'Gastos Mensuales Acumulados'!I18</f>
        <v>74321</v>
      </c>
      <c r="G4">
        <f>'Gastos Mensuales Acumulados'!I19</f>
        <v>68423</v>
      </c>
      <c r="H4">
        <f>'Gastos Mensuales Acumulados'!I20</f>
        <v>41154</v>
      </c>
      <c r="I4">
        <f>'Gastos Mensuales Acumulados'!I21</f>
        <v>0</v>
      </c>
      <c r="J4">
        <f>'Gastos Mensuales Acumulados'!I22</f>
        <v>5284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4866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102</v>
      </c>
      <c r="S4">
        <f>'Gastos Mensuales Acumulados'!I31</f>
        <v>0</v>
      </c>
      <c r="T4">
        <f>'Gastos Mensuales Acumulados'!I32</f>
        <v>223</v>
      </c>
      <c r="U4">
        <f>'Gastos Mensuales Acumulados'!I33</f>
        <v>0</v>
      </c>
      <c r="V4">
        <f>'Gastos Mensuales Acumulados'!I34</f>
        <v>93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158</v>
      </c>
      <c r="AJ4">
        <f>'Gastos Mensuales Acumulados'!I48</f>
        <v>158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40282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40282</v>
      </c>
      <c r="BV4">
        <f>'Gastos Mensuales Acumulados'!I86</f>
        <v>0</v>
      </c>
      <c r="BW4">
        <f>'Gastos Mensuales Acumulados'!I87</f>
        <v>229622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324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324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324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2012-03-29T11:26:01Z</dcterms:modified>
  <cp:category/>
  <cp:version/>
  <cp:contentType/>
  <cp:contentStatus/>
</cp:coreProperties>
</file>