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<sst xmlns="http://schemas.openxmlformats.org/spreadsheetml/2006/main" count="1548" uniqueCount="1201">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</sst>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7">
      <selection activeCell="K32" sqref="K3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93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175128</v>
      </c>
      <c r="H17" s="54">
        <f>SUM(H18:H21)</f>
        <v>94315</v>
      </c>
      <c r="I17" s="54">
        <f>SUM(I18:I21)</f>
        <v>560358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114853</v>
      </c>
      <c r="H18" s="20">
        <v>61185</v>
      </c>
      <c r="I18" s="20">
        <v>287273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28550</v>
      </c>
      <c r="H19" s="20">
        <v>29530</v>
      </c>
      <c r="I19" s="20">
        <v>158620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12190</v>
      </c>
      <c r="H20" s="20">
        <v>3106</v>
      </c>
      <c r="I20" s="20">
        <v>114248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19535</v>
      </c>
      <c r="H21" s="20">
        <v>494</v>
      </c>
      <c r="I21" s="20">
        <v>217</v>
      </c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141255</v>
      </c>
      <c r="H22" s="54">
        <f>SUM(H23:H34)</f>
        <v>21948</v>
      </c>
      <c r="I22" s="54">
        <f>SUM(I23:I34)</f>
        <v>45460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2105</v>
      </c>
      <c r="H23" s="20"/>
      <c r="I23" s="20">
        <v>155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1247</v>
      </c>
      <c r="H24" s="20">
        <v>57</v>
      </c>
      <c r="I24" s="20">
        <v>1349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7827</v>
      </c>
      <c r="H25" s="20">
        <v>900</v>
      </c>
      <c r="I25" s="20">
        <v>1800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18380</v>
      </c>
      <c r="H26" s="20">
        <v>12528</v>
      </c>
      <c r="I26" s="20">
        <v>14630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52118</v>
      </c>
      <c r="H27" s="20">
        <v>1590</v>
      </c>
      <c r="I27" s="20">
        <v>16546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5608</v>
      </c>
      <c r="H28" s="20">
        <v>3257</v>
      </c>
      <c r="I28" s="20">
        <v>2151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2188</v>
      </c>
      <c r="H29" s="20">
        <v>578</v>
      </c>
      <c r="I29" s="20">
        <v>122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42775</v>
      </c>
      <c r="H30" s="20">
        <v>834</v>
      </c>
      <c r="I30" s="20">
        <v>6133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5942</v>
      </c>
      <c r="H31" s="20">
        <v>691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1568</v>
      </c>
      <c r="H32" s="20">
        <v>876</v>
      </c>
      <c r="I32" s="20">
        <v>1599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270</v>
      </c>
      <c r="H33" s="20"/>
      <c r="I33" s="20">
        <v>518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1227</v>
      </c>
      <c r="H34" s="20">
        <v>637</v>
      </c>
      <c r="I34" s="20">
        <v>457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0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/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51757</v>
      </c>
      <c r="H37" s="54">
        <f>SUM(H38:H43)</f>
        <v>4280</v>
      </c>
      <c r="I37" s="54">
        <f>SUM(I38:I43)</f>
        <v>287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10153</v>
      </c>
      <c r="H38" s="20">
        <v>4280</v>
      </c>
      <c r="I38" s="20">
        <v>287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41604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/>
      <c r="I43" s="20"/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/>
      <c r="I45" s="20"/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2048</v>
      </c>
      <c r="H46" s="54">
        <f>SUM(H47:H49)</f>
        <v>0</v>
      </c>
      <c r="I46" s="54">
        <f>SUM(I47:I49)</f>
        <v>4176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1551</v>
      </c>
      <c r="H47" s="20"/>
      <c r="I47" s="20">
        <v>4176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497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9606</v>
      </c>
      <c r="H50" s="54">
        <f>SUM(H51:H58)</f>
        <v>1879</v>
      </c>
      <c r="I50" s="54">
        <f>SUM(I51:I58)</f>
        <v>8096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7500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80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/>
      <c r="H54" s="20"/>
      <c r="I54" s="20">
        <v>1754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656</v>
      </c>
      <c r="H55" s="20">
        <v>1827</v>
      </c>
      <c r="I55" s="20">
        <v>3615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1370</v>
      </c>
      <c r="H56" s="20">
        <v>52</v>
      </c>
      <c r="I56" s="20">
        <v>2727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/>
      <c r="I63" s="20"/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453034</v>
      </c>
      <c r="H64" s="54">
        <f>H65+H68+H77</f>
        <v>0</v>
      </c>
      <c r="I64" s="54">
        <f>I65+I68+I77</f>
        <v>0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0</v>
      </c>
      <c r="H65" s="40">
        <f>H66+H67</f>
        <v>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0</v>
      </c>
      <c r="H66" s="58"/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0</v>
      </c>
      <c r="H67" s="58"/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453034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/>
      <c r="H69" s="58"/>
      <c r="I69" s="58"/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3349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/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434931</v>
      </c>
      <c r="H72" s="58"/>
      <c r="I72" s="58"/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/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/>
      <c r="I74" s="58"/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/>
      <c r="I75" s="58"/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14754</v>
      </c>
      <c r="H76" s="58"/>
      <c r="I76" s="58"/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/>
      <c r="I78" s="58"/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/>
      <c r="I79" s="58"/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/>
      <c r="I80" s="58"/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0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32356</v>
      </c>
      <c r="I93" s="54">
        <f>SUM(I94:I97)</f>
        <v>29533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32356</v>
      </c>
      <c r="I97" s="20">
        <v>29533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939019</v>
      </c>
      <c r="H99" s="22">
        <f>SUM(H17+H22+H35+H37+H44+H46+H50+H59+H64+H81+H86+H93+H98)</f>
        <v>154778</v>
      </c>
      <c r="I99" s="22">
        <f>SUM(I17+I22+I35+I37+I44+I46+I50+I59+I64+I81+I86+I93+I98)</f>
        <v>647910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ABRIL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175128</v>
      </c>
      <c r="F2">
        <f>'Gastos Mensuales Acumulados'!G18</f>
        <v>114853</v>
      </c>
      <c r="G2">
        <f>'Gastos Mensuales Acumulados'!G19</f>
        <v>28550</v>
      </c>
      <c r="H2">
        <f>'Gastos Mensuales Acumulados'!G20</f>
        <v>12190</v>
      </c>
      <c r="I2">
        <f>'Gastos Mensuales Acumulados'!G21</f>
        <v>19535</v>
      </c>
      <c r="J2">
        <f>'Gastos Mensuales Acumulados'!G22</f>
        <v>141255</v>
      </c>
      <c r="K2">
        <f>'Gastos Mensuales Acumulados'!G23</f>
        <v>2105</v>
      </c>
      <c r="L2">
        <f>'Gastos Mensuales Acumulados'!G24</f>
        <v>1247</v>
      </c>
      <c r="M2">
        <f>'Gastos Mensuales Acumulados'!G25</f>
        <v>7827</v>
      </c>
      <c r="N2">
        <f>'Gastos Mensuales Acumulados'!G26</f>
        <v>18380</v>
      </c>
      <c r="O2">
        <f>'Gastos Mensuales Acumulados'!G27</f>
        <v>52118</v>
      </c>
      <c r="P2">
        <f>'Gastos Mensuales Acumulados'!G28</f>
        <v>5608</v>
      </c>
      <c r="Q2">
        <f>'Gastos Mensuales Acumulados'!G29</f>
        <v>2188</v>
      </c>
      <c r="R2">
        <f>'Gastos Mensuales Acumulados'!G30</f>
        <v>42775</v>
      </c>
      <c r="S2">
        <f>'Gastos Mensuales Acumulados'!G31</f>
        <v>5942</v>
      </c>
      <c r="T2">
        <f>'Gastos Mensuales Acumulados'!G32</f>
        <v>1568</v>
      </c>
      <c r="U2">
        <f>'Gastos Mensuales Acumulados'!G33</f>
        <v>270</v>
      </c>
      <c r="V2">
        <f>'Gastos Mensuales Acumulados'!G34</f>
        <v>1227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51757</v>
      </c>
      <c r="Z2">
        <f>'Gastos Mensuales Acumulados'!G38</f>
        <v>10153</v>
      </c>
      <c r="AA2">
        <f>'Gastos Mensuales Acumulados'!G39</f>
        <v>41604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2048</v>
      </c>
      <c r="AI2">
        <f>'Gastos Mensuales Acumulados'!G47</f>
        <v>1551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9606</v>
      </c>
      <c r="AM2">
        <f>'Gastos Mensuales Acumulados'!G51</f>
        <v>7500</v>
      </c>
      <c r="AN2">
        <f>'Gastos Mensuales Acumulados'!G52</f>
        <v>80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656</v>
      </c>
      <c r="AR2">
        <f>'Gastos Mensuales Acumulados'!G56</f>
        <v>1370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453034</v>
      </c>
      <c r="BA2">
        <f>'Gastos Mensuales Acumulados'!G65</f>
        <v>0</v>
      </c>
      <c r="BB2">
        <f>'Gastos Mensuales Acumulados'!G68</f>
        <v>453034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939019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94315</v>
      </c>
      <c r="F3">
        <f>'Gastos Mensuales Acumulados'!H18</f>
        <v>61185</v>
      </c>
      <c r="G3">
        <f>'Gastos Mensuales Acumulados'!H19</f>
        <v>29530</v>
      </c>
      <c r="H3">
        <f>'Gastos Mensuales Acumulados'!H20</f>
        <v>3106</v>
      </c>
      <c r="I3">
        <f>'Gastos Mensuales Acumulados'!H21</f>
        <v>494</v>
      </c>
      <c r="J3">
        <f>'Gastos Mensuales Acumulados'!H22</f>
        <v>21948</v>
      </c>
      <c r="K3">
        <f>'Gastos Mensuales Acumulados'!H23</f>
        <v>0</v>
      </c>
      <c r="L3">
        <f>'Gastos Mensuales Acumulados'!H24</f>
        <v>57</v>
      </c>
      <c r="M3">
        <f>'Gastos Mensuales Acumulados'!H25</f>
        <v>900</v>
      </c>
      <c r="N3">
        <f>'Gastos Mensuales Acumulados'!H26</f>
        <v>12528</v>
      </c>
      <c r="O3">
        <f>'Gastos Mensuales Acumulados'!H27</f>
        <v>1590</v>
      </c>
      <c r="P3">
        <f>'Gastos Mensuales Acumulados'!H28</f>
        <v>3257</v>
      </c>
      <c r="Q3">
        <f>'Gastos Mensuales Acumulados'!H29</f>
        <v>578</v>
      </c>
      <c r="R3">
        <f>'Gastos Mensuales Acumulados'!H30</f>
        <v>834</v>
      </c>
      <c r="S3">
        <f>'Gastos Mensuales Acumulados'!H31</f>
        <v>691</v>
      </c>
      <c r="T3">
        <f>'Gastos Mensuales Acumulados'!H32</f>
        <v>876</v>
      </c>
      <c r="U3">
        <f>'Gastos Mensuales Acumulados'!H33</f>
        <v>0</v>
      </c>
      <c r="V3">
        <f>'Gastos Mensuales Acumulados'!H34</f>
        <v>637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4280</v>
      </c>
      <c r="Z3">
        <f>'Gastos Mensuales Acumulados'!H38</f>
        <v>4280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1879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1827</v>
      </c>
      <c r="AR3">
        <f>'Gastos Mensuales Acumulados'!H56</f>
        <v>52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154778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560358</v>
      </c>
      <c r="F4">
        <f>'Gastos Mensuales Acumulados'!I18</f>
        <v>287273</v>
      </c>
      <c r="G4">
        <f>'Gastos Mensuales Acumulados'!I19</f>
        <v>158620</v>
      </c>
      <c r="H4">
        <f>'Gastos Mensuales Acumulados'!I20</f>
        <v>114248</v>
      </c>
      <c r="I4">
        <f>'Gastos Mensuales Acumulados'!I21</f>
        <v>217</v>
      </c>
      <c r="J4">
        <f>'Gastos Mensuales Acumulados'!I22</f>
        <v>45460</v>
      </c>
      <c r="K4">
        <f>'Gastos Mensuales Acumulados'!I23</f>
        <v>155</v>
      </c>
      <c r="L4">
        <f>'Gastos Mensuales Acumulados'!I24</f>
        <v>1349</v>
      </c>
      <c r="M4">
        <f>'Gastos Mensuales Acumulados'!I25</f>
        <v>1800</v>
      </c>
      <c r="N4">
        <f>'Gastos Mensuales Acumulados'!I26</f>
        <v>14630</v>
      </c>
      <c r="O4">
        <f>'Gastos Mensuales Acumulados'!I27</f>
        <v>16546</v>
      </c>
      <c r="P4">
        <f>'Gastos Mensuales Acumulados'!I28</f>
        <v>2151</v>
      </c>
      <c r="Q4">
        <f>'Gastos Mensuales Acumulados'!I29</f>
        <v>122</v>
      </c>
      <c r="R4">
        <f>'Gastos Mensuales Acumulados'!I30</f>
        <v>6133</v>
      </c>
      <c r="S4">
        <f>'Gastos Mensuales Acumulados'!I31</f>
        <v>0</v>
      </c>
      <c r="T4">
        <f>'Gastos Mensuales Acumulados'!I32</f>
        <v>1599</v>
      </c>
      <c r="U4">
        <f>'Gastos Mensuales Acumulados'!I33</f>
        <v>518</v>
      </c>
      <c r="V4">
        <f>'Gastos Mensuales Acumulados'!I34</f>
        <v>457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287</v>
      </c>
      <c r="Z4">
        <f>'Gastos Mensuales Acumulados'!I38</f>
        <v>287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4176</v>
      </c>
      <c r="AI4">
        <f>'Gastos Mensuales Acumulados'!I47</f>
        <v>4176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8096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1754</v>
      </c>
      <c r="AQ4">
        <f>'Gastos Mensuales Acumulados'!I55</f>
        <v>3615</v>
      </c>
      <c r="AR4">
        <f>'Gastos Mensuales Acumulados'!I56</f>
        <v>2727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647910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Sugar</cp:lastModifiedBy>
  <cp:lastPrinted>2008-03-27T19:02:07Z</cp:lastPrinted>
  <dcterms:created xsi:type="dcterms:W3CDTF">2008-02-28T21:05:06Z</dcterms:created>
  <dcterms:modified xsi:type="dcterms:W3CDTF">2009-07-22T02:32:27Z</dcterms:modified>
  <cp:category/>
  <cp:version/>
  <cp:contentType/>
  <cp:contentStatus/>
</cp:coreProperties>
</file>